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b\Documents\Allures libres\Allures libres 2023\Classements\"/>
    </mc:Choice>
  </mc:AlternateContent>
  <xr:revisionPtr revIDLastSave="0" documentId="13_ncr:1_{53EFC22D-71E9-4600-8911-B86CA5B0AD84}" xr6:coauthVersionLast="47" xr6:coauthVersionMax="47" xr10:uidLastSave="{00000000-0000-0000-0000-000000000000}"/>
  <bookViews>
    <workbookView xWindow="-120" yWindow="-120" windowWidth="29040" windowHeight="15840" xr2:uid="{DD93F4BE-0DAC-4F8C-9602-8BA2B2F77B6B}"/>
  </bookViews>
  <sheets>
    <sheet name="Résultats" sheetId="1" r:id="rId1"/>
    <sheet name="Classements" sheetId="2" r:id="rId2"/>
    <sheet name="Jeunes" sheetId="3" r:id="rId3"/>
    <sheet name="Graph participants" sheetId="4" r:id="rId4"/>
    <sheet name="Participants" sheetId="5" r:id="rId5"/>
  </sheets>
  <externalReferences>
    <externalReference r:id="rId6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5" l="1"/>
  <c r="I47" i="5"/>
  <c r="H47" i="5"/>
  <c r="E47" i="5"/>
  <c r="D47" i="5"/>
  <c r="C47" i="5"/>
  <c r="K45" i="5"/>
  <c r="F45" i="5"/>
  <c r="K44" i="5"/>
  <c r="F44" i="5"/>
  <c r="K43" i="5"/>
  <c r="F43" i="5"/>
  <c r="K42" i="5"/>
  <c r="F42" i="5"/>
  <c r="K41" i="5"/>
  <c r="F41" i="5"/>
  <c r="K40" i="5"/>
  <c r="F40" i="5"/>
  <c r="K39" i="5"/>
  <c r="F39" i="5"/>
  <c r="K38" i="5"/>
  <c r="F38" i="5"/>
  <c r="K37" i="5"/>
  <c r="F37" i="5"/>
  <c r="K36" i="5"/>
  <c r="F36" i="5"/>
  <c r="K35" i="5"/>
  <c r="F35" i="5"/>
  <c r="K34" i="5"/>
  <c r="F34" i="5"/>
  <c r="K33" i="5"/>
  <c r="F33" i="5"/>
  <c r="K32" i="5"/>
  <c r="F32" i="5"/>
  <c r="K31" i="5"/>
  <c r="F31" i="5"/>
  <c r="K30" i="5"/>
  <c r="F30" i="5"/>
  <c r="K29" i="5"/>
  <c r="F29" i="5"/>
  <c r="K28" i="5"/>
  <c r="F28" i="5"/>
  <c r="K27" i="5"/>
  <c r="F27" i="5"/>
  <c r="K26" i="5"/>
  <c r="F26" i="5"/>
  <c r="K25" i="5"/>
  <c r="F25" i="5"/>
  <c r="K24" i="5"/>
  <c r="F24" i="5"/>
  <c r="K23" i="5"/>
  <c r="F23" i="5"/>
  <c r="K22" i="5"/>
  <c r="F22" i="5"/>
  <c r="K21" i="5"/>
  <c r="F21" i="5"/>
  <c r="K20" i="5"/>
  <c r="F20" i="5"/>
  <c r="K19" i="5"/>
  <c r="F19" i="5"/>
  <c r="K18" i="5"/>
  <c r="F18" i="5"/>
  <c r="K17" i="5"/>
  <c r="F17" i="5"/>
  <c r="K16" i="5"/>
  <c r="F16" i="5"/>
  <c r="K15" i="5"/>
  <c r="F15" i="5"/>
  <c r="K14" i="5"/>
  <c r="F14" i="5"/>
  <c r="K13" i="5"/>
  <c r="F13" i="5"/>
  <c r="K12" i="5"/>
  <c r="F12" i="5"/>
  <c r="K11" i="5"/>
  <c r="F11" i="5"/>
  <c r="K10" i="5"/>
  <c r="F10" i="5"/>
  <c r="K9" i="5"/>
  <c r="F9" i="5"/>
  <c r="K8" i="5"/>
  <c r="F8" i="5"/>
  <c r="K7" i="5"/>
  <c r="F7" i="5"/>
  <c r="K6" i="5"/>
  <c r="F6" i="5"/>
  <c r="K5" i="5"/>
  <c r="F5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K4" i="5"/>
  <c r="K47" i="5" s="1"/>
  <c r="F4" i="5"/>
  <c r="F47" i="5" s="1"/>
  <c r="G4" i="5" s="1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6" i="5" l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5" i="5"/>
</calcChain>
</file>

<file path=xl/sharedStrings.xml><?xml version="1.0" encoding="utf-8"?>
<sst xmlns="http://schemas.openxmlformats.org/spreadsheetml/2006/main" count="2310" uniqueCount="769">
  <si>
    <t>Villers-Devant-Orval, le 14 Mai</t>
  </si>
  <si>
    <t>classement</t>
  </si>
  <si>
    <t>Dossard</t>
  </si>
  <si>
    <t>Nom  Prénom</t>
  </si>
  <si>
    <t>Catégorie</t>
  </si>
  <si>
    <t>Temps</t>
  </si>
  <si>
    <t>BRUWIER Victor</t>
  </si>
  <si>
    <t>JH</t>
  </si>
  <si>
    <t/>
  </si>
  <si>
    <t>BIVERT Anthony</t>
  </si>
  <si>
    <t>S</t>
  </si>
  <si>
    <t>KUTTEN François</t>
  </si>
  <si>
    <t>REMY Joachim</t>
  </si>
  <si>
    <t>JH2</t>
  </si>
  <si>
    <t>CLAUSSE Christophe</t>
  </si>
  <si>
    <t>V1</t>
  </si>
  <si>
    <t>GOMEZ Théo</t>
  </si>
  <si>
    <t>RASE Sébastien</t>
  </si>
  <si>
    <t>BALON Pascal</t>
  </si>
  <si>
    <t>BODEUX Jean-Luc</t>
  </si>
  <si>
    <t>BALON Arnaud</t>
  </si>
  <si>
    <t>BACKÈS Joachim</t>
  </si>
  <si>
    <t>CRÉLOT Simon</t>
  </si>
  <si>
    <t>BREVERY Jérémy</t>
  </si>
  <si>
    <t>LACOURT Vincent</t>
  </si>
  <si>
    <t>PAQUET Raphaël</t>
  </si>
  <si>
    <t>THIRY Laurent</t>
  </si>
  <si>
    <t>BASQUIN Franck</t>
  </si>
  <si>
    <t>BRACKMAN Timothée</t>
  </si>
  <si>
    <t>RATY Sylvain</t>
  </si>
  <si>
    <t>BRACKMAN Justine</t>
  </si>
  <si>
    <t>F</t>
  </si>
  <si>
    <t>GOFFIN Nicolas</t>
  </si>
  <si>
    <t>CHEVALIER Sébastien</t>
  </si>
  <si>
    <t>HICK Laurent</t>
  </si>
  <si>
    <t>HICK Célestin</t>
  </si>
  <si>
    <t>LOUIS Jimmy</t>
  </si>
  <si>
    <t>THIRY Pierre-Alain</t>
  </si>
  <si>
    <t>V2</t>
  </si>
  <si>
    <t>CHIOMENTO Bruno</t>
  </si>
  <si>
    <t>MENACER Armand</t>
  </si>
  <si>
    <t>FEGARD Erwan</t>
  </si>
  <si>
    <t>CLARENS Julien</t>
  </si>
  <si>
    <t>GALLAIRE Pascal</t>
  </si>
  <si>
    <t>LALLEMAND Pascal</t>
  </si>
  <si>
    <t>PEREIRA Elise</t>
  </si>
  <si>
    <t>NAHANT Régis</t>
  </si>
  <si>
    <t>PICKE Hervé</t>
  </si>
  <si>
    <t>PIERGENTILI Luca</t>
  </si>
  <si>
    <t>PIERRE Gaëtan</t>
  </si>
  <si>
    <t>LOUIS Nicolas</t>
  </si>
  <si>
    <t>AUTPHENNE Michaël</t>
  </si>
  <si>
    <t>WATELET François</t>
  </si>
  <si>
    <t>BERTRAND Emilie</t>
  </si>
  <si>
    <t>A1</t>
  </si>
  <si>
    <t>DECOUT Denis</t>
  </si>
  <si>
    <t>KELLER Stéphane</t>
  </si>
  <si>
    <t>DE RUETTE Yoann</t>
  </si>
  <si>
    <t>WEKHUIZEN Michaël</t>
  </si>
  <si>
    <t>BARTHAUX Benoît</t>
  </si>
  <si>
    <t>EILON Oren</t>
  </si>
  <si>
    <t>RATY Antonin</t>
  </si>
  <si>
    <t>JH1</t>
  </si>
  <si>
    <t>PRAPUOLENIS David</t>
  </si>
  <si>
    <t>GILLARD Pascal</t>
  </si>
  <si>
    <t>COTTIN Raphaël</t>
  </si>
  <si>
    <t>FEROT Anthony</t>
  </si>
  <si>
    <t>KIM Eric</t>
  </si>
  <si>
    <t>LIEGEOIS Alexandre</t>
  </si>
  <si>
    <t>BOUCHET Davy</t>
  </si>
  <si>
    <t>PIERRE Gary</t>
  </si>
  <si>
    <t>CLAUDE Geoffrey</t>
  </si>
  <si>
    <t>EHMANN Wilma</t>
  </si>
  <si>
    <t>VAST Sébastien</t>
  </si>
  <si>
    <t>RENAULT Félix</t>
  </si>
  <si>
    <t>MALCUIT Yann</t>
  </si>
  <si>
    <t>PAQUET David</t>
  </si>
  <si>
    <t>GOFFINET Maxence</t>
  </si>
  <si>
    <t>BERKÈS Céline</t>
  </si>
  <si>
    <t>A2</t>
  </si>
  <si>
    <t>DASNOY Florian</t>
  </si>
  <si>
    <t>BALON José</t>
  </si>
  <si>
    <t>V3</t>
  </si>
  <si>
    <t>RICHARD Fabrice</t>
  </si>
  <si>
    <t>MOTCH Réginald</t>
  </si>
  <si>
    <t>PECHON Amélien</t>
  </si>
  <si>
    <t>BALON Ludovic</t>
  </si>
  <si>
    <t>BLOMMAERT Christine</t>
  </si>
  <si>
    <t>A3</t>
  </si>
  <si>
    <t>WIDART Arthur</t>
  </si>
  <si>
    <t>MALCUIT Florent</t>
  </si>
  <si>
    <t>LACOURT Laurent</t>
  </si>
  <si>
    <t>VACCALLUZZO Giuseppe</t>
  </si>
  <si>
    <t>BUCHET Bérenger</t>
  </si>
  <si>
    <t>BEARZATTO Melissa</t>
  </si>
  <si>
    <t>DOMINIQUE Didier</t>
  </si>
  <si>
    <t>GOFFINET Aurélien</t>
  </si>
  <si>
    <t>COLLIGNON Jérôme</t>
  </si>
  <si>
    <t>PEIFFER Laurent</t>
  </si>
  <si>
    <t>PLAINCHAMP Brice</t>
  </si>
  <si>
    <t>PIRLOT Christophe</t>
  </si>
  <si>
    <t>JACQUES Théo</t>
  </si>
  <si>
    <t>BRAU Amélie</t>
  </si>
  <si>
    <t>ENTZINGER Stéphane</t>
  </si>
  <si>
    <t>DEWEZ Grégoire</t>
  </si>
  <si>
    <t>THIRY Gérald</t>
  </si>
  <si>
    <t>LACOURT Régis</t>
  </si>
  <si>
    <t>JACQUES Quentin</t>
  </si>
  <si>
    <t>DIDIER Marc</t>
  </si>
  <si>
    <t>DECROTY Joachim</t>
  </si>
  <si>
    <t>DEVINGT Christian</t>
  </si>
  <si>
    <t>ETIENNE Sylvain</t>
  </si>
  <si>
    <t>IN Jean-Marie</t>
  </si>
  <si>
    <t>THORNER Mickaël</t>
  </si>
  <si>
    <t>SAINTMARD Xavier</t>
  </si>
  <si>
    <t>LEGRAND Sébastien</t>
  </si>
  <si>
    <t>SENSIQUE Thibault</t>
  </si>
  <si>
    <t>PONLOT Jean-Jacques</t>
  </si>
  <si>
    <t>JACQUET Fabrice</t>
  </si>
  <si>
    <t>MAKA Laurent</t>
  </si>
  <si>
    <t>THOMAS Dylan</t>
  </si>
  <si>
    <t>BURHIN Michaël</t>
  </si>
  <si>
    <t>BARET Antoine</t>
  </si>
  <si>
    <t>GALLAIRE Sylvie</t>
  </si>
  <si>
    <t>DE BRESSING Michel</t>
  </si>
  <si>
    <t>CATOT Laurent</t>
  </si>
  <si>
    <t>SCHOCKERT Noël</t>
  </si>
  <si>
    <t>JACQUET Claude</t>
  </si>
  <si>
    <t>MOLTER Roland</t>
  </si>
  <si>
    <t>GUELFF Christelle</t>
  </si>
  <si>
    <t>DE BRESSING Charlotte</t>
  </si>
  <si>
    <t>HISSETTE Jean-René</t>
  </si>
  <si>
    <t>NEPPER Viviane</t>
  </si>
  <si>
    <t>WATELET Aloys</t>
  </si>
  <si>
    <t>NGUYEN Vincent</t>
  </si>
  <si>
    <t>CAGNEY William</t>
  </si>
  <si>
    <t>LOOTVOET Cédric</t>
  </si>
  <si>
    <t>GERARD Michaël</t>
  </si>
  <si>
    <t>BURON Adrien</t>
  </si>
  <si>
    <t>GODENIR Christian</t>
  </si>
  <si>
    <t>REISCH Mathias</t>
  </si>
  <si>
    <t>RICAIL Catherine</t>
  </si>
  <si>
    <t>BROCARD Cyril</t>
  </si>
  <si>
    <t>DEFAT Alice</t>
  </si>
  <si>
    <t>JF2</t>
  </si>
  <si>
    <t>DEFOER Rudy</t>
  </si>
  <si>
    <t>BOKSEBELD André</t>
  </si>
  <si>
    <t>NGUYEN Van Thang</t>
  </si>
  <si>
    <t>IN Lia</t>
  </si>
  <si>
    <t>DUHAUMONT Thibaut</t>
  </si>
  <si>
    <t>CLAUDE Saverio</t>
  </si>
  <si>
    <t>BAUDOIN  Anthony</t>
  </si>
  <si>
    <t>WELVAERT Jules</t>
  </si>
  <si>
    <t>JULITA Hubert</t>
  </si>
  <si>
    <t>GILSON Romain</t>
  </si>
  <si>
    <t>PAILLOT Miguel</t>
  </si>
  <si>
    <t>MAGOTTEAUX Clément</t>
  </si>
  <si>
    <t>WÜRTH Lukas</t>
  </si>
  <si>
    <t>CHEVALIER Cyril</t>
  </si>
  <si>
    <t>LEFEBVRE André</t>
  </si>
  <si>
    <t>CHALON Matthieu</t>
  </si>
  <si>
    <t>PONCIN Pascal</t>
  </si>
  <si>
    <t>WIDART Jean</t>
  </si>
  <si>
    <t>V4</t>
  </si>
  <si>
    <t>GOFFIN Jean-Claude</t>
  </si>
  <si>
    <t>DESLOOVERE Yan</t>
  </si>
  <si>
    <t>DUCHENE Patrick</t>
  </si>
  <si>
    <t>REUTER Jonathan</t>
  </si>
  <si>
    <t>LAMORT Samuel</t>
  </si>
  <si>
    <t>HANSEN Raphaël</t>
  </si>
  <si>
    <t>DE BECKER Guy</t>
  </si>
  <si>
    <t>RICAILLE Vinciane</t>
  </si>
  <si>
    <t>POUSSEUR Sacha</t>
  </si>
  <si>
    <t>DE RUETTE Mayron</t>
  </si>
  <si>
    <t>KLÉE Simon</t>
  </si>
  <si>
    <t>MICHELOT Cyril</t>
  </si>
  <si>
    <t>LICHTFUS Steven</t>
  </si>
  <si>
    <t>MONHONVAL Sarah</t>
  </si>
  <si>
    <t>LEQUEUX Olivier</t>
  </si>
  <si>
    <t>DESLOOVERE Sven</t>
  </si>
  <si>
    <t>SALLÉ Gérald</t>
  </si>
  <si>
    <t>HUYSENTRUYT Stijn</t>
  </si>
  <si>
    <t>ADAM Jean-Luc</t>
  </si>
  <si>
    <t>MARCHAND Anne-Françoise</t>
  </si>
  <si>
    <t>ROBLAIN Louis</t>
  </si>
  <si>
    <t>MERLIN Roberto</t>
  </si>
  <si>
    <t>V5</t>
  </si>
  <si>
    <t>OGER Bruno</t>
  </si>
  <si>
    <t>TURBANG Raphaël</t>
  </si>
  <si>
    <t>BACQ Isabelle</t>
  </si>
  <si>
    <t>GELINOTTE Romane</t>
  </si>
  <si>
    <t>JF1</t>
  </si>
  <si>
    <t>DENIS Michel</t>
  </si>
  <si>
    <t>GELINOTTE Renaud</t>
  </si>
  <si>
    <t>FARINELLE Adrien</t>
  </si>
  <si>
    <t>BOULANGER Anne</t>
  </si>
  <si>
    <t>MALARTRE Eric</t>
  </si>
  <si>
    <t>THIRY Eric</t>
  </si>
  <si>
    <t>CHAPELLIER Renauld</t>
  </si>
  <si>
    <t>PONCÉ Delphine</t>
  </si>
  <si>
    <t>NIDERKORN Charlotte</t>
  </si>
  <si>
    <t>DUPONT Etienne</t>
  </si>
  <si>
    <t>BRAHAM Mehdi</t>
  </si>
  <si>
    <t>PROTIN Laurence</t>
  </si>
  <si>
    <t>LAFORGE Claudy</t>
  </si>
  <si>
    <t>PIERRARD Claire</t>
  </si>
  <si>
    <t>PETIT Jérôme</t>
  </si>
  <si>
    <t>PONCÉ Mélanie</t>
  </si>
  <si>
    <t>EILON Hadas</t>
  </si>
  <si>
    <t>BOUCHET Fabrice</t>
  </si>
  <si>
    <t>NIHANT Myriam</t>
  </si>
  <si>
    <t>LEMAIRE Meiline</t>
  </si>
  <si>
    <t>DECKER Jean-Paul</t>
  </si>
  <si>
    <t>LEPAGE Loïc</t>
  </si>
  <si>
    <t>DEBOUT Matthieu</t>
  </si>
  <si>
    <t>DIDIER Younes</t>
  </si>
  <si>
    <t>MEYER Claudy</t>
  </si>
  <si>
    <t>JACQUOT Lenny</t>
  </si>
  <si>
    <t>MERVILLE Vincent</t>
  </si>
  <si>
    <t>DUBOIS Florette</t>
  </si>
  <si>
    <t>ROMAN Olivier</t>
  </si>
  <si>
    <t>TINANT Quentin</t>
  </si>
  <si>
    <t>SCHMITT Erik</t>
  </si>
  <si>
    <t>PAQUOT Sandrine</t>
  </si>
  <si>
    <t>CALAY Anne</t>
  </si>
  <si>
    <t>MOREAU Fiona</t>
  </si>
  <si>
    <t>PONCIN Olivier</t>
  </si>
  <si>
    <t>DESSOY William</t>
  </si>
  <si>
    <t>ROMAN Christabel</t>
  </si>
  <si>
    <t>DEVILLET Serge</t>
  </si>
  <si>
    <t>PROTIN Richard</t>
  </si>
  <si>
    <t>THIRION Christophe</t>
  </si>
  <si>
    <t>GERARD Cédric</t>
  </si>
  <si>
    <t>BERNARD Yonni</t>
  </si>
  <si>
    <t>HERBEUVAL Arnaud</t>
  </si>
  <si>
    <t>LEMAIRE Guy</t>
  </si>
  <si>
    <t>HUBERT Angélique</t>
  </si>
  <si>
    <t>REMY Sylvie</t>
  </si>
  <si>
    <t>CHALET Steve</t>
  </si>
  <si>
    <t>SMEETS Pétronille</t>
  </si>
  <si>
    <t>ANDRIANNE Hélène</t>
  </si>
  <si>
    <t>LEROY Katia</t>
  </si>
  <si>
    <t>FRANÇOIS Serge</t>
  </si>
  <si>
    <t>NOEL Didier</t>
  </si>
  <si>
    <t>LHOTTE René</t>
  </si>
  <si>
    <t>GERARD Aurélie</t>
  </si>
  <si>
    <t>BLONDEAU Alban</t>
  </si>
  <si>
    <t>BAIJOT Florence</t>
  </si>
  <si>
    <t>GILSON Raymond</t>
  </si>
  <si>
    <t>BAIJOT Daniel</t>
  </si>
  <si>
    <t>FLEMING David</t>
  </si>
  <si>
    <t>CLEMENT Daniel</t>
  </si>
  <si>
    <t>TOUILLAUX Dominique</t>
  </si>
  <si>
    <t>BECKER Didier</t>
  </si>
  <si>
    <t>GOFFLOT Régine</t>
  </si>
  <si>
    <t>FINEUSE Emile</t>
  </si>
  <si>
    <t>WEBER Jean-Raphaël</t>
  </si>
  <si>
    <t>WAMPACH Nicole</t>
  </si>
  <si>
    <t>A4</t>
  </si>
  <si>
    <t>DROUET Stéphanie</t>
  </si>
  <si>
    <t>FRANÇOIS Pascal</t>
  </si>
  <si>
    <t>SCKUVIE Francis</t>
  </si>
  <si>
    <t>SCHUL Justine</t>
  </si>
  <si>
    <t>MAURY Antoine</t>
  </si>
  <si>
    <t>CLAUSSE Thiméo</t>
  </si>
  <si>
    <t>FARINELLE Chloé</t>
  </si>
  <si>
    <t>LARZILLIERE Aloïs</t>
  </si>
  <si>
    <t>WATHELET Thomas</t>
  </si>
  <si>
    <t>WATELET Suzy</t>
  </si>
  <si>
    <t>PINCHON Cécile</t>
  </si>
  <si>
    <t>JACQUES Sabine</t>
  </si>
  <si>
    <t>DASNOY Freddy</t>
  </si>
  <si>
    <t>LARZILLIERE Aurore</t>
  </si>
  <si>
    <t>BERNE Michel</t>
  </si>
  <si>
    <t>ETIENNE Frank</t>
  </si>
  <si>
    <t>THEISMANN Francine</t>
  </si>
  <si>
    <t>THOMAS Julien</t>
  </si>
  <si>
    <t>PERIN Jean-Louis</t>
  </si>
  <si>
    <t>MAROLA Caroline</t>
  </si>
  <si>
    <t>AMRAOUI Hakim</t>
  </si>
  <si>
    <t>POISSON Mélanie</t>
  </si>
  <si>
    <t>EISCHORN Séverine</t>
  </si>
  <si>
    <t>LESENFANTS Francis</t>
  </si>
  <si>
    <t>DARGENTON Patrice</t>
  </si>
  <si>
    <t>REMY Guy</t>
  </si>
  <si>
    <t>CARLIER Fabienne</t>
  </si>
  <si>
    <t>CAMUS Christel</t>
  </si>
  <si>
    <t>EHMANN Xandra</t>
  </si>
  <si>
    <t>SINDIC Violette</t>
  </si>
  <si>
    <t>DURAND Pascal</t>
  </si>
  <si>
    <t>DASNOY Vanessa</t>
  </si>
  <si>
    <t>AMATO Sandro</t>
  </si>
  <si>
    <t>RAUSCH Stéphane</t>
  </si>
  <si>
    <t>CAMPENAIRE Yves</t>
  </si>
  <si>
    <t>TINANT Philippe</t>
  </si>
  <si>
    <t>SCHOCKERT Georges</t>
  </si>
  <si>
    <t>HARMEL Philippe</t>
  </si>
  <si>
    <t>ROUYER Patrick</t>
  </si>
  <si>
    <t>NICOLAS PEREZ Sherilyn</t>
  </si>
  <si>
    <t>BARTHAUX Norah</t>
  </si>
  <si>
    <t>JF</t>
  </si>
  <si>
    <t>THISSEN François</t>
  </si>
  <si>
    <t>FARINELLE Luc</t>
  </si>
  <si>
    <t>JACQUEMIN Alain</t>
  </si>
  <si>
    <t>BARBETTE Séverine</t>
  </si>
  <si>
    <t>GERARD Willy</t>
  </si>
  <si>
    <t>NORTIER Stéphanie</t>
  </si>
  <si>
    <t>HERMANS Julie</t>
  </si>
  <si>
    <t>KIRCH Gaston</t>
  </si>
  <si>
    <t>INCOURT Marie-Ange</t>
  </si>
  <si>
    <t>MULLER Christiane</t>
  </si>
  <si>
    <t>CORNET Simon</t>
  </si>
  <si>
    <t>LATRAN Freddy</t>
  </si>
  <si>
    <t>PIRENNE Bénédicte</t>
  </si>
  <si>
    <t>ECHTERBILLE Bruno</t>
  </si>
  <si>
    <t>GOFFINET Pascal</t>
  </si>
  <si>
    <t>LENTZ Thierry</t>
  </si>
  <si>
    <t>PIRLOT Alice</t>
  </si>
  <si>
    <t>BOUSCHET Marc</t>
  </si>
  <si>
    <t>LAVIGNE Pascale</t>
  </si>
  <si>
    <t>FÉLIX Caroline</t>
  </si>
  <si>
    <t>PELLETIER Marylène</t>
  </si>
  <si>
    <t>MAZUIS Sophie</t>
  </si>
  <si>
    <t>BOUVY Mallory</t>
  </si>
  <si>
    <t>RIF Guillaume</t>
  </si>
  <si>
    <t>FRANTZEN Aurélie</t>
  </si>
  <si>
    <t>ADAM Françoise</t>
  </si>
  <si>
    <t>STOCLET Jérôme</t>
  </si>
  <si>
    <t>DEVOS David</t>
  </si>
  <si>
    <t>DERIDDER Marc</t>
  </si>
  <si>
    <t>FAUX Françoise</t>
  </si>
  <si>
    <t>LOSCHETTER Guy</t>
  </si>
  <si>
    <t>THIRY Francis</t>
  </si>
  <si>
    <t>DURLET Geneviève</t>
  </si>
  <si>
    <t>MARECHAL Vanessa</t>
  </si>
  <si>
    <t>TANGUY Christine</t>
  </si>
  <si>
    <t>REZETTE Michel</t>
  </si>
  <si>
    <t>SIZAIRE Jacques</t>
  </si>
  <si>
    <t>WATELET Jessica</t>
  </si>
  <si>
    <t>WATRY Stéphen</t>
  </si>
  <si>
    <t>EISCHEN Jeannot</t>
  </si>
  <si>
    <t>BIAZOT Annie</t>
  </si>
  <si>
    <t>NOEL Chantal</t>
  </si>
  <si>
    <t>GARDIEN Martine</t>
  </si>
  <si>
    <t>BAAR Pierre</t>
  </si>
  <si>
    <t>ROGEAUX Sandrine</t>
  </si>
  <si>
    <t>GERARD Carole</t>
  </si>
  <si>
    <t>GAUSSIN Jacques</t>
  </si>
  <si>
    <t>GILLET Madeleine</t>
  </si>
  <si>
    <t>A5</t>
  </si>
  <si>
    <t>MAISSIN Achille</t>
  </si>
  <si>
    <t>10 KMs</t>
  </si>
  <si>
    <t>5 KMs</t>
  </si>
  <si>
    <t>Age</t>
  </si>
  <si>
    <t>Nombre de courses</t>
  </si>
  <si>
    <t>Total des points</t>
  </si>
  <si>
    <t>THOLL Marie-Gabrielle</t>
  </si>
  <si>
    <t>HENRIOUL Anne-Sophie</t>
  </si>
  <si>
    <t>DENMAT Chloé</t>
  </si>
  <si>
    <t>STOZ Sophie</t>
  </si>
  <si>
    <t>CLAIRBOIS Laure</t>
  </si>
  <si>
    <t>LATRAN Quintia</t>
  </si>
  <si>
    <t>GARSOU Marie-Eve</t>
  </si>
  <si>
    <t>PAULY Lorraine</t>
  </si>
  <si>
    <t>DANLOY Cindy</t>
  </si>
  <si>
    <t>WOLWERTZ Sophie</t>
  </si>
  <si>
    <t>ADAM Servane</t>
  </si>
  <si>
    <t>MARINONI Sylvie</t>
  </si>
  <si>
    <t>FRANÇOIS Marilyn</t>
  </si>
  <si>
    <t>AUBRY Marie</t>
  </si>
  <si>
    <t>VORILLION Sophie</t>
  </si>
  <si>
    <t>DRAUX Céline</t>
  </si>
  <si>
    <t>GISCHER Erika</t>
  </si>
  <si>
    <t>ASTGEN Géraldine</t>
  </si>
  <si>
    <t>PAQUET Béatrice</t>
  </si>
  <si>
    <t>MARBEHANT Florence</t>
  </si>
  <si>
    <t>COLLARD Stéphanie</t>
  </si>
  <si>
    <t>DOMENECH Marivi</t>
  </si>
  <si>
    <t>CUVELIER Aline</t>
  </si>
  <si>
    <t>DELCROIX Laetitia</t>
  </si>
  <si>
    <t>NOULLET Anne</t>
  </si>
  <si>
    <t>STAS Anaïs</t>
  </si>
  <si>
    <t>DELHEZ Caroline</t>
  </si>
  <si>
    <t>PLAINCHAMP Gwénaëlle</t>
  </si>
  <si>
    <t>AUSSEMS Lorette</t>
  </si>
  <si>
    <t>MICHIELS Kristel</t>
  </si>
  <si>
    <t>FIRRE Isabelle</t>
  </si>
  <si>
    <t>PIERRET Carine</t>
  </si>
  <si>
    <t>OGER Véronique</t>
  </si>
  <si>
    <t>FASBENDER Julie</t>
  </si>
  <si>
    <t>DETERME Mireille</t>
  </si>
  <si>
    <t>CARLIER Isabelle</t>
  </si>
  <si>
    <t>REMER Christelle</t>
  </si>
  <si>
    <t>HALLET Nadine</t>
  </si>
  <si>
    <t>OCTAVE Maryanne</t>
  </si>
  <si>
    <t>WOILLARD Valérie</t>
  </si>
  <si>
    <t>KEZER Sophie</t>
  </si>
  <si>
    <t>DUSART Pascale</t>
  </si>
  <si>
    <t>GILSON Delphine</t>
  </si>
  <si>
    <t>WATILLON Mélanie</t>
  </si>
  <si>
    <t>MOHNEN Céline</t>
  </si>
  <si>
    <t>ANDRE Vincianne</t>
  </si>
  <si>
    <t>WEIS Francine</t>
  </si>
  <si>
    <t>MARCHAND Anne</t>
  </si>
  <si>
    <t>LECHAT Marie-Alliette</t>
  </si>
  <si>
    <t>CHEVALIER Myriam</t>
  </si>
  <si>
    <t>SAUSSU Sylvie</t>
  </si>
  <si>
    <t>CASCIANI Fatima</t>
  </si>
  <si>
    <t>BILOCQ Rose-Marie</t>
  </si>
  <si>
    <t>JENICOT Myriam</t>
  </si>
  <si>
    <t>PEIFFER Claudine</t>
  </si>
  <si>
    <t>PETIT Béatrice</t>
  </si>
  <si>
    <t>SCHANEN Nathalie</t>
  </si>
  <si>
    <t>BILOCQ Nicole</t>
  </si>
  <si>
    <t>JACOB Claudia</t>
  </si>
  <si>
    <t>NAISSE Danielle</t>
  </si>
  <si>
    <t>DESSOY Jennifer</t>
  </si>
  <si>
    <t>MARIAVELLE Claudine</t>
  </si>
  <si>
    <t>LECUIVRE Jocelyne</t>
  </si>
  <si>
    <t>LAUWENS In-Ok</t>
  </si>
  <si>
    <t>OLAGNY Alison</t>
  </si>
  <si>
    <t>MOREAUX Martine</t>
  </si>
  <si>
    <t>CALTE Marie</t>
  </si>
  <si>
    <t>GUILLAUME Martine</t>
  </si>
  <si>
    <t>MALCUIT Marie-Ange</t>
  </si>
  <si>
    <t>D'AGOSTINO Avrile</t>
  </si>
  <si>
    <t>VALET Marine</t>
  </si>
  <si>
    <t>RIGHETTI Martine</t>
  </si>
  <si>
    <t>MONHONVAL Anna</t>
  </si>
  <si>
    <t>INGELBRECHT Hélène</t>
  </si>
  <si>
    <t>BUCHE Soline</t>
  </si>
  <si>
    <t>KOCH Léna</t>
  </si>
  <si>
    <t>MOGIN Margot</t>
  </si>
  <si>
    <t>VINCENT Marine</t>
  </si>
  <si>
    <t>BRUWIER Clémence</t>
  </si>
  <si>
    <t>DIDIER Floriane</t>
  </si>
  <si>
    <t>AMBROISE Sybille</t>
  </si>
  <si>
    <t>BRION Nora</t>
  </si>
  <si>
    <t>BOSSELER Laura</t>
  </si>
  <si>
    <t>WAUTHOZ Odile</t>
  </si>
  <si>
    <t>DEFOIN Florie</t>
  </si>
  <si>
    <t>GRITTI Adeline</t>
  </si>
  <si>
    <t>ZHOU Yuemin</t>
  </si>
  <si>
    <t>CHAPELLIER Ysaline</t>
  </si>
  <si>
    <t>GOUJARD Emeline</t>
  </si>
  <si>
    <t>BARBIER Alice</t>
  </si>
  <si>
    <t>HANSEN Axelle</t>
  </si>
  <si>
    <t>LEQUEUX Eloïse</t>
  </si>
  <si>
    <t>BASTIEN Antoine</t>
  </si>
  <si>
    <t>PIRLOT Léa</t>
  </si>
  <si>
    <t>MATHIAS Adrien</t>
  </si>
  <si>
    <t>MULLER Florine</t>
  </si>
  <si>
    <t>LEQUEUX  Augustin</t>
  </si>
  <si>
    <t>MONHONVAL Nora</t>
  </si>
  <si>
    <t>LAMBERT Cyprien</t>
  </si>
  <si>
    <t>HANZIR Aurélien</t>
  </si>
  <si>
    <t>GALLAIRE Alphée</t>
  </si>
  <si>
    <t>GILLET François</t>
  </si>
  <si>
    <t>GERKENS Elodie</t>
  </si>
  <si>
    <t>LAMBOTTE Margot</t>
  </si>
  <si>
    <t>RAMLOT Albane</t>
  </si>
  <si>
    <t>BOSSICARD Jérôme</t>
  </si>
  <si>
    <t>VINCENT Jade</t>
  </si>
  <si>
    <t>MARINONI Loriane</t>
  </si>
  <si>
    <t>VIRLEZ Geoffrey</t>
  </si>
  <si>
    <t>LHUIRE Pauline</t>
  </si>
  <si>
    <t>SENSIQUE Maéline</t>
  </si>
  <si>
    <t>DE SALLE Olivier</t>
  </si>
  <si>
    <t>SCHOONVAERE Tristan</t>
  </si>
  <si>
    <t>BROSE Florent</t>
  </si>
  <si>
    <t>CHRISTOPHE Romain</t>
  </si>
  <si>
    <t>CHAPELLIER Robin</t>
  </si>
  <si>
    <t>SENSIQUE Nolan</t>
  </si>
  <si>
    <t>THONNARD Sébastien</t>
  </si>
  <si>
    <t>ADAM Evan</t>
  </si>
  <si>
    <t>STEIOFF Stéphane</t>
  </si>
  <si>
    <t>LIBOIS Martin</t>
  </si>
  <si>
    <t>PONCIN Gaël</t>
  </si>
  <si>
    <t>MAHY Kévin</t>
  </si>
  <si>
    <t>RENARD Diego</t>
  </si>
  <si>
    <t>NICOLAS Fabien</t>
  </si>
  <si>
    <t>RENARD Maxime</t>
  </si>
  <si>
    <t>HALBARDIER François</t>
  </si>
  <si>
    <t>BAUDSON Nicolas</t>
  </si>
  <si>
    <t>PICARD Amaël</t>
  </si>
  <si>
    <t>HANSEN Mathis</t>
  </si>
  <si>
    <t>GUILLAUME Mathieu</t>
  </si>
  <si>
    <t>GOUJARD Matthieu</t>
  </si>
  <si>
    <t>BLONDELET Nicolas</t>
  </si>
  <si>
    <t>PLAINCHAMP Hugo</t>
  </si>
  <si>
    <t>HALBARDIER Michaël</t>
  </si>
  <si>
    <t>AMRAOUI Ethan</t>
  </si>
  <si>
    <t>LEFEBVRE David</t>
  </si>
  <si>
    <t>MARINONI Yanis</t>
  </si>
  <si>
    <t>SPIES Florent</t>
  </si>
  <si>
    <t>RAMLOT Bastien</t>
  </si>
  <si>
    <t>DETAILLE Antoine</t>
  </si>
  <si>
    <t>MAGNETTE Antony</t>
  </si>
  <si>
    <t>TIBESAR Matthieu</t>
  </si>
  <si>
    <t>PÉTREMENT Arthur</t>
  </si>
  <si>
    <t>EHMER Maël</t>
  </si>
  <si>
    <t>HENRARD Marceau</t>
  </si>
  <si>
    <t>SIMON Antoine</t>
  </si>
  <si>
    <t>LEBLICQ Romaric</t>
  </si>
  <si>
    <t>NOEL Gilles</t>
  </si>
  <si>
    <t>MULLER Benoît</t>
  </si>
  <si>
    <t>BOXUS Bruno</t>
  </si>
  <si>
    <t>MARCHAL Mathis</t>
  </si>
  <si>
    <t>VREULS Lionel</t>
  </si>
  <si>
    <t>VANVYVE Adrien</t>
  </si>
  <si>
    <t>CAYPHAS Michaël</t>
  </si>
  <si>
    <t>JACQUEMIN Rémy</t>
  </si>
  <si>
    <t>HERBEUVAL Maxime</t>
  </si>
  <si>
    <t>HUART François</t>
  </si>
  <si>
    <t>TOUILLAUX  Boris</t>
  </si>
  <si>
    <t>CONROTTE Florent</t>
  </si>
  <si>
    <t>TIBESAR Christophe</t>
  </si>
  <si>
    <t>SIZAIRE Adrien</t>
  </si>
  <si>
    <t>FROGNET Cyril</t>
  </si>
  <si>
    <t>BRION Antoine</t>
  </si>
  <si>
    <t>LAURENCIN Louca</t>
  </si>
  <si>
    <t>WATERPLAS Dries</t>
  </si>
  <si>
    <t>DEPREYTERE Joachim</t>
  </si>
  <si>
    <t>THOMAS Cédric</t>
  </si>
  <si>
    <t>VALET Julien</t>
  </si>
  <si>
    <t>FLECHET Thierry</t>
  </si>
  <si>
    <t>THOLL Jean-Philippe</t>
  </si>
  <si>
    <t>IANNONE Michel</t>
  </si>
  <si>
    <t>XHARDE Damien</t>
  </si>
  <si>
    <t>THIRY Benjamin</t>
  </si>
  <si>
    <t>BALON Christophe</t>
  </si>
  <si>
    <t>CORTEBEECK Michaël</t>
  </si>
  <si>
    <t>MAISSIN Bruno</t>
  </si>
  <si>
    <t>MANGIN Sébastien</t>
  </si>
  <si>
    <t>BAUDOIN Anthony</t>
  </si>
  <si>
    <t>SIGRAND Samuel</t>
  </si>
  <si>
    <t>GEREKE Steve</t>
  </si>
  <si>
    <t>GAUTHY Cédric</t>
  </si>
  <si>
    <t>DEPREYTERE Nathan</t>
  </si>
  <si>
    <t>GUIOT Julien</t>
  </si>
  <si>
    <t>MERGET Sébastien</t>
  </si>
  <si>
    <t>DABE Antoine</t>
  </si>
  <si>
    <t>LAM Swen-Feî</t>
  </si>
  <si>
    <t>COLLIGNON Loïc</t>
  </si>
  <si>
    <t>GEORGES Sébastien</t>
  </si>
  <si>
    <t>DAMETTO Pierre</t>
  </si>
  <si>
    <t>SIMON Christophe</t>
  </si>
  <si>
    <t>JACQUEMIN Alexis</t>
  </si>
  <si>
    <t>GERKENS Jean-François</t>
  </si>
  <si>
    <t>BASTIEN Laurent</t>
  </si>
  <si>
    <t>LATRAN Jérôme</t>
  </si>
  <si>
    <t>MIHRAMANE Samir</t>
  </si>
  <si>
    <t>VANSTEENE Yoan</t>
  </si>
  <si>
    <t>CATOT Frédéric</t>
  </si>
  <si>
    <t>KERGER Sébastien</t>
  </si>
  <si>
    <t>WUILLIAUME Jean-François</t>
  </si>
  <si>
    <t>SEIVERT Yannick</t>
  </si>
  <si>
    <t>HAAS Bernard</t>
  </si>
  <si>
    <t>GODFRIND Fabrice</t>
  </si>
  <si>
    <t>JACOB Sylvain</t>
  </si>
  <si>
    <t>DECERF Jean-Alain</t>
  </si>
  <si>
    <t>COLLIGNON Jérémy</t>
  </si>
  <si>
    <t>THIRY Vivien</t>
  </si>
  <si>
    <t>THIRION Michaël</t>
  </si>
  <si>
    <t>WATELET Grégory</t>
  </si>
  <si>
    <t>PENNING Jean-François</t>
  </si>
  <si>
    <t>VAN ISEGHEM Axel</t>
  </si>
  <si>
    <t>TOUSSAINT Eric</t>
  </si>
  <si>
    <t>BRAIBANT Nicolas</t>
  </si>
  <si>
    <t>REMY Kevin</t>
  </si>
  <si>
    <t>RICCIARDELLI Giorgio</t>
  </si>
  <si>
    <t>AMRAOUI James</t>
  </si>
  <si>
    <t>LAURENT Sylvain</t>
  </si>
  <si>
    <t>AUTPHENNE Stéphane</t>
  </si>
  <si>
    <t>BARTHAUX Sébastien</t>
  </si>
  <si>
    <t>HAQUIN Pierre-Alex</t>
  </si>
  <si>
    <t>GERARD David</t>
  </si>
  <si>
    <t>REMY Frédéric</t>
  </si>
  <si>
    <t>SIMON Guillaume</t>
  </si>
  <si>
    <t>WATRY Stephen</t>
  </si>
  <si>
    <t>FORTAIN Frédéric</t>
  </si>
  <si>
    <t>MOGIN Laurent</t>
  </si>
  <si>
    <t>PIETTE Jérôme</t>
  </si>
  <si>
    <t>D'ANTUONO Michele</t>
  </si>
  <si>
    <t>WANLIN Franck</t>
  </si>
  <si>
    <t>MANNS Patrick</t>
  </si>
  <si>
    <t>MATHIAS Laurent</t>
  </si>
  <si>
    <t>CHENOT Patrick</t>
  </si>
  <si>
    <t>RENARD Jean-Philippe</t>
  </si>
  <si>
    <t>OGER Michel</t>
  </si>
  <si>
    <t>FONTAINE Pierre</t>
  </si>
  <si>
    <t>DA FONSECA Marco</t>
  </si>
  <si>
    <t>HUBERTY Philippe</t>
  </si>
  <si>
    <t>FERET Régis</t>
  </si>
  <si>
    <t>ARNOULD Jean-Philippe</t>
  </si>
  <si>
    <t>MOUTON Richard</t>
  </si>
  <si>
    <t>DESLOGES Alain</t>
  </si>
  <si>
    <t>HUMBERT Philippe</t>
  </si>
  <si>
    <t>LEFEVRE Gérard</t>
  </si>
  <si>
    <t>JACQUET Gilles</t>
  </si>
  <si>
    <t>GERARD Christian</t>
  </si>
  <si>
    <t>ROLAND Etienne</t>
  </si>
  <si>
    <t>ROBERT Michel</t>
  </si>
  <si>
    <t>WILLETTE Jean-Michel</t>
  </si>
  <si>
    <t>LAMBERT Christian</t>
  </si>
  <si>
    <t>DEQUENNE Eric</t>
  </si>
  <si>
    <t>PEIGNOIS Yves</t>
  </si>
  <si>
    <t>WARGA Sylvain</t>
  </si>
  <si>
    <t>LHUIRE Fabrice</t>
  </si>
  <si>
    <t>LIBOIS Raphaël</t>
  </si>
  <si>
    <t>DELOBBE Benoît</t>
  </si>
  <si>
    <t>DICUONZO Pascal</t>
  </si>
  <si>
    <t>DESSOY Dominique</t>
  </si>
  <si>
    <t>HANCK Fabrice</t>
  </si>
  <si>
    <t>MULDER Daniel</t>
  </si>
  <si>
    <t>RUBIO Paco</t>
  </si>
  <si>
    <t>BILLO Bernard</t>
  </si>
  <si>
    <t>SCHILTZ Joël</t>
  </si>
  <si>
    <t>PHILIPPART Stéphane</t>
  </si>
  <si>
    <t>THIRY Jean-Louis</t>
  </si>
  <si>
    <t>CARNEVALI Jean-Charles</t>
  </si>
  <si>
    <t>TOUAZI Claude</t>
  </si>
  <si>
    <t>BEVER Frédéric</t>
  </si>
  <si>
    <t>MIGNOSI Jean-Jacques</t>
  </si>
  <si>
    <t>MCCABE Andrew</t>
  </si>
  <si>
    <t>VELGHE Christian</t>
  </si>
  <si>
    <t>BAUWENS Jean-Marie</t>
  </si>
  <si>
    <t>DEPAUE Marc</t>
  </si>
  <si>
    <t>QUINET Eric</t>
  </si>
  <si>
    <t>DE BRABANTER Eric</t>
  </si>
  <si>
    <t>DEBAUCHERON Thierry</t>
  </si>
  <si>
    <t>KOPEINIG Freddy</t>
  </si>
  <si>
    <t>PIERRET Thierry</t>
  </si>
  <si>
    <t>HAYS Vincent</t>
  </si>
  <si>
    <t>LAMOULINE Denis</t>
  </si>
  <si>
    <t>SCHANDELER Olivier</t>
  </si>
  <si>
    <t>VONECHE Xavier</t>
  </si>
  <si>
    <t>MIGEOTTE Raymond</t>
  </si>
  <si>
    <t>LEFORT Pierre</t>
  </si>
  <si>
    <t>BOSQUET Henri</t>
  </si>
  <si>
    <t>HUBERTY Jean-Paul</t>
  </si>
  <si>
    <t>RENOY Jean-Michel</t>
  </si>
  <si>
    <t>SARNARI Joseph</t>
  </si>
  <si>
    <t>ALLARD Pascal</t>
  </si>
  <si>
    <t>MAGLIULO Marcello</t>
  </si>
  <si>
    <t>GOURDANGE Michel</t>
  </si>
  <si>
    <t>PECHEUX André</t>
  </si>
  <si>
    <t>OLIVIER Christian</t>
  </si>
  <si>
    <t>WAUTHOZ Vincent</t>
  </si>
  <si>
    <t>KRUSE François</t>
  </si>
  <si>
    <t>HUDELOT Eric</t>
  </si>
  <si>
    <t>CLEMENT Serge</t>
  </si>
  <si>
    <t>BARTHOL Robert</t>
  </si>
  <si>
    <t>BLOCK Francis</t>
  </si>
  <si>
    <t>WAEYTENS Michel</t>
  </si>
  <si>
    <t>WEISSE Didier</t>
  </si>
  <si>
    <t>MAHY Alain</t>
  </si>
  <si>
    <t>AMANTINI Francis</t>
  </si>
  <si>
    <t>RONGVAUX Bernard</t>
  </si>
  <si>
    <t>BARAGHINI Etienne</t>
  </si>
  <si>
    <t>BLAISE Alain</t>
  </si>
  <si>
    <t>DEGAND Eric</t>
  </si>
  <si>
    <t>RESIBOIS Dominique</t>
  </si>
  <si>
    <t>VINCKE Jean-Claude</t>
  </si>
  <si>
    <t>VAN CRAEN Jean-Claude</t>
  </si>
  <si>
    <t>WELTER Jean-Marie</t>
  </si>
  <si>
    <t>OTTAVIANI Bernard</t>
  </si>
  <si>
    <t>Challenge "Jeunes"</t>
  </si>
  <si>
    <t>Résultats</t>
  </si>
  <si>
    <t>Classements</t>
  </si>
  <si>
    <t>TODISCO Nolan</t>
  </si>
  <si>
    <t>M</t>
  </si>
  <si>
    <t>MANNS Amélia</t>
  </si>
  <si>
    <t>VAST Marielle</t>
  </si>
  <si>
    <t>CRÉLOT Léna</t>
  </si>
  <si>
    <t>HISSETTE Nathan</t>
  </si>
  <si>
    <t>THIRY Eloïse</t>
  </si>
  <si>
    <t>GERARD Mathéo</t>
  </si>
  <si>
    <t>PEIGNOIS Naomi</t>
  </si>
  <si>
    <t>CHEVALIER Alexandre</t>
  </si>
  <si>
    <t>GATHY Diane</t>
  </si>
  <si>
    <t>CRÉLOT Louisa</t>
  </si>
  <si>
    <t>HISSETTE Jules</t>
  </si>
  <si>
    <t>KUTTEN Louise</t>
  </si>
  <si>
    <t>RIBEIRO Jules</t>
  </si>
  <si>
    <t>PETREMENT Alice</t>
  </si>
  <si>
    <t>CLAUSSE Victor</t>
  </si>
  <si>
    <t>BOXUS Julia</t>
  </si>
  <si>
    <t>THIRY Thibault</t>
  </si>
  <si>
    <t>BOXUS Angèle</t>
  </si>
  <si>
    <t>REICHLING Mila</t>
  </si>
  <si>
    <t>CLAUSSE Robin</t>
  </si>
  <si>
    <t>GODENIR Augustin</t>
  </si>
  <si>
    <t>BOXUS Valentine</t>
  </si>
  <si>
    <t>LECLER Martin</t>
  </si>
  <si>
    <t>KERGER Lisa</t>
  </si>
  <si>
    <t>MERLANDE Luvy</t>
  </si>
  <si>
    <t>KUTTEN Eden</t>
  </si>
  <si>
    <t>DABE Elia</t>
  </si>
  <si>
    <t>LOUIS Léo</t>
  </si>
  <si>
    <t>THIRY Elena</t>
  </si>
  <si>
    <t>HARMEL Alexia</t>
  </si>
  <si>
    <t>MAGEN Trevis</t>
  </si>
  <si>
    <t>GLASSET Eva</t>
  </si>
  <si>
    <t>HARMEL Bastien</t>
  </si>
  <si>
    <t>PEIGNOIS Karl</t>
  </si>
  <si>
    <t>CARNEVALI Victor</t>
  </si>
  <si>
    <t>LEGRAND Maïleen</t>
  </si>
  <si>
    <t>CARNEVALI Louis</t>
  </si>
  <si>
    <t>COCU Elio</t>
  </si>
  <si>
    <t>PETREMENT Emilien</t>
  </si>
  <si>
    <t>SENSIQUE Noé</t>
  </si>
  <si>
    <t>LABARBE Tom</t>
  </si>
  <si>
    <t>FELTEN Matthew</t>
  </si>
  <si>
    <t>BERTOUX Aloïs</t>
  </si>
  <si>
    <t>FELTEN Andrew</t>
  </si>
  <si>
    <t>MENACER Baptiste</t>
  </si>
  <si>
    <t>PLAINCHAMP Florian</t>
  </si>
  <si>
    <t>THIRY Ethan</t>
  </si>
  <si>
    <t>ALG</t>
  </si>
  <si>
    <t>Nombre d' arrivés:</t>
  </si>
  <si>
    <t xml:space="preserve"> Nombre de dossards attribués:</t>
  </si>
  <si>
    <t>jeunes</t>
  </si>
  <si>
    <t>10 Kms</t>
  </si>
  <si>
    <t>5 Kms</t>
  </si>
  <si>
    <t>Total</t>
  </si>
  <si>
    <t>Moyenne</t>
  </si>
  <si>
    <r>
      <t xml:space="preserve">Virton, </t>
    </r>
    <r>
      <rPr>
        <i/>
        <sz val="10"/>
        <rFont val="Arial"/>
        <family val="2"/>
      </rPr>
      <t>le 22 janvier</t>
    </r>
  </si>
  <si>
    <r>
      <t>Ethe</t>
    </r>
    <r>
      <rPr>
        <i/>
        <sz val="10"/>
        <rFont val="Arial"/>
        <family val="2"/>
      </rPr>
      <t>, le 29 janvier</t>
    </r>
  </si>
  <si>
    <r>
      <t xml:space="preserve">Châtillon, </t>
    </r>
    <r>
      <rPr>
        <i/>
        <sz val="10"/>
        <rFont val="Arial"/>
        <family val="2"/>
      </rPr>
      <t xml:space="preserve">le 5 février </t>
    </r>
  </si>
  <si>
    <r>
      <t xml:space="preserve">Sommethonne, </t>
    </r>
    <r>
      <rPr>
        <i/>
        <sz val="10"/>
        <rFont val="Arial"/>
        <family val="2"/>
      </rPr>
      <t xml:space="preserve">le 12 février </t>
    </r>
  </si>
  <si>
    <r>
      <t xml:space="preserve">Fouches, </t>
    </r>
    <r>
      <rPr>
        <i/>
        <sz val="10"/>
        <rFont val="Arial"/>
        <family val="2"/>
      </rPr>
      <t>le 19 février</t>
    </r>
  </si>
  <si>
    <r>
      <t>Nobressart,</t>
    </r>
    <r>
      <rPr>
        <i/>
        <sz val="10"/>
        <rFont val="Arial"/>
        <family val="2"/>
      </rPr>
      <t xml:space="preserve"> le 26 février</t>
    </r>
  </si>
  <si>
    <r>
      <t xml:space="preserve">Buzenol, </t>
    </r>
    <r>
      <rPr>
        <i/>
        <sz val="10"/>
        <rFont val="Arial"/>
        <family val="2"/>
      </rPr>
      <t>le 5 mars</t>
    </r>
  </si>
  <si>
    <r>
      <t xml:space="preserve">Ruette, </t>
    </r>
    <r>
      <rPr>
        <i/>
        <sz val="10"/>
        <rFont val="Arial"/>
        <family val="2"/>
      </rPr>
      <t>le 12 mars</t>
    </r>
  </si>
  <si>
    <r>
      <t xml:space="preserve">Mellier, </t>
    </r>
    <r>
      <rPr>
        <i/>
        <sz val="10"/>
        <rFont val="Arial"/>
        <family val="2"/>
      </rPr>
      <t>le 19 mars</t>
    </r>
  </si>
  <si>
    <r>
      <t xml:space="preserve">Chiny, </t>
    </r>
    <r>
      <rPr>
        <i/>
        <sz val="10"/>
        <rFont val="Arial"/>
        <family val="2"/>
      </rPr>
      <t>le 26 mars</t>
    </r>
  </si>
  <si>
    <r>
      <rPr>
        <b/>
        <i/>
        <sz val="10"/>
        <rFont val="Arial"/>
        <family val="2"/>
      </rPr>
      <t xml:space="preserve">Florenville, </t>
    </r>
    <r>
      <rPr>
        <i/>
        <sz val="10"/>
        <rFont val="Arial"/>
        <family val="2"/>
      </rPr>
      <t>le 2 avril</t>
    </r>
  </si>
  <si>
    <r>
      <t xml:space="preserve">Freylange, </t>
    </r>
    <r>
      <rPr>
        <i/>
        <sz val="10"/>
        <rFont val="Arial"/>
        <family val="2"/>
      </rPr>
      <t>le 9 avril</t>
    </r>
  </si>
  <si>
    <r>
      <rPr>
        <b/>
        <i/>
        <sz val="10"/>
        <rFont val="Arial"/>
        <family val="2"/>
      </rPr>
      <t xml:space="preserve">Muno, </t>
    </r>
    <r>
      <rPr>
        <i/>
        <sz val="10"/>
        <rFont val="Arial"/>
        <family val="2"/>
      </rPr>
      <t>le 16 avril</t>
    </r>
  </si>
  <si>
    <r>
      <rPr>
        <b/>
        <i/>
        <sz val="10"/>
        <rFont val="Arial"/>
        <family val="2"/>
      </rPr>
      <t>Etalle</t>
    </r>
    <r>
      <rPr>
        <i/>
        <sz val="10"/>
        <rFont val="Arial"/>
        <family val="2"/>
      </rPr>
      <t>, le 23 avril</t>
    </r>
  </si>
  <si>
    <r>
      <rPr>
        <b/>
        <i/>
        <sz val="10"/>
        <rFont val="Arial"/>
        <family val="2"/>
      </rPr>
      <t>Rachecourt</t>
    </r>
    <r>
      <rPr>
        <i/>
        <sz val="10"/>
        <rFont val="Arial"/>
        <family val="2"/>
      </rPr>
      <t>, le 30 avril</t>
    </r>
  </si>
  <si>
    <r>
      <rPr>
        <b/>
        <i/>
        <sz val="10"/>
        <rFont val="Arial"/>
        <family val="2"/>
      </rPr>
      <t xml:space="preserve">Beckerich, </t>
    </r>
    <r>
      <rPr>
        <i/>
        <sz val="10"/>
        <rFont val="Arial"/>
        <family val="2"/>
      </rPr>
      <t>le 1</t>
    </r>
    <r>
      <rPr>
        <i/>
        <vertAlign val="superscript"/>
        <sz val="10"/>
        <rFont val="Arial"/>
        <family val="2"/>
      </rPr>
      <t>er</t>
    </r>
    <r>
      <rPr>
        <i/>
        <sz val="10"/>
        <rFont val="Arial"/>
        <family val="2"/>
      </rPr>
      <t xml:space="preserve"> mai  </t>
    </r>
  </si>
  <si>
    <r>
      <rPr>
        <b/>
        <i/>
        <sz val="10"/>
        <rFont val="Arial"/>
        <family val="2"/>
      </rPr>
      <t xml:space="preserve">Lacuisine, </t>
    </r>
    <r>
      <rPr>
        <i/>
        <sz val="10"/>
        <rFont val="Arial"/>
        <family val="2"/>
      </rPr>
      <t>le 7 mai</t>
    </r>
  </si>
  <si>
    <r>
      <t>Villers-devant-Orval,</t>
    </r>
    <r>
      <rPr>
        <i/>
        <sz val="10"/>
        <rFont val="Arial"/>
        <family val="2"/>
      </rPr>
      <t xml:space="preserve"> le 14 mai</t>
    </r>
  </si>
  <si>
    <r>
      <rPr>
        <b/>
        <i/>
        <sz val="10"/>
        <rFont val="Arial"/>
        <family val="2"/>
      </rPr>
      <t xml:space="preserve">Pierrard, </t>
    </r>
    <r>
      <rPr>
        <i/>
        <sz val="10"/>
        <rFont val="Arial"/>
        <family val="2"/>
      </rPr>
      <t>le 18 mai.</t>
    </r>
  </si>
  <si>
    <r>
      <rPr>
        <b/>
        <i/>
        <sz val="10"/>
        <rFont val="Arial"/>
        <family val="2"/>
      </rPr>
      <t xml:space="preserve">Habay-la-Neuve, </t>
    </r>
    <r>
      <rPr>
        <i/>
        <sz val="10"/>
        <rFont val="Arial"/>
        <family val="2"/>
      </rPr>
      <t>le 21 mai</t>
    </r>
  </si>
  <si>
    <r>
      <rPr>
        <b/>
        <i/>
        <sz val="10"/>
        <rFont val="Arial"/>
        <family val="2"/>
      </rPr>
      <t xml:space="preserve">Marbehan, </t>
    </r>
    <r>
      <rPr>
        <i/>
        <sz val="10"/>
        <rFont val="Arial"/>
        <family val="2"/>
      </rPr>
      <t>le 28 mai</t>
    </r>
  </si>
  <si>
    <r>
      <t>Meix-devant-Virton,</t>
    </r>
    <r>
      <rPr>
        <i/>
        <sz val="10"/>
        <rFont val="Arial"/>
        <family val="2"/>
      </rPr>
      <t xml:space="preserve"> le 4 juin</t>
    </r>
  </si>
  <si>
    <r>
      <rPr>
        <b/>
        <i/>
        <sz val="10"/>
        <rFont val="Arial"/>
        <family val="2"/>
      </rPr>
      <t xml:space="preserve">Bleid, </t>
    </r>
    <r>
      <rPr>
        <i/>
        <sz val="10"/>
        <rFont val="Arial"/>
        <family val="2"/>
      </rPr>
      <t>le 11 juin</t>
    </r>
  </si>
  <si>
    <r>
      <t xml:space="preserve">Lamorteau, </t>
    </r>
    <r>
      <rPr>
        <i/>
        <sz val="10"/>
        <rFont val="Arial"/>
        <family val="2"/>
      </rPr>
      <t>le 18 juin</t>
    </r>
  </si>
  <si>
    <r>
      <t xml:space="preserve">Gérouville, </t>
    </r>
    <r>
      <rPr>
        <i/>
        <sz val="10"/>
        <rFont val="Arial"/>
        <family val="2"/>
      </rPr>
      <t>le 25 juin</t>
    </r>
  </si>
  <si>
    <r>
      <rPr>
        <b/>
        <i/>
        <sz val="10"/>
        <rFont val="Arial"/>
        <family val="2"/>
      </rPr>
      <t xml:space="preserve">Valansart, </t>
    </r>
    <r>
      <rPr>
        <i/>
        <sz val="10"/>
        <rFont val="Arial"/>
        <family val="2"/>
      </rPr>
      <t>le 2 juillet</t>
    </r>
  </si>
  <si>
    <r>
      <rPr>
        <b/>
        <i/>
        <sz val="10"/>
        <rFont val="Arial"/>
        <family val="2"/>
      </rPr>
      <t>Signeulx,</t>
    </r>
    <r>
      <rPr>
        <i/>
        <sz val="10"/>
        <rFont val="Arial"/>
        <family val="2"/>
      </rPr>
      <t xml:space="preserve"> le 9 juillet</t>
    </r>
  </si>
  <si>
    <r>
      <rPr>
        <b/>
        <i/>
        <sz val="10"/>
        <rFont val="Arial"/>
        <family val="2"/>
      </rPr>
      <t xml:space="preserve">Houdemont, </t>
    </r>
    <r>
      <rPr>
        <i/>
        <sz val="10"/>
        <rFont val="Arial"/>
        <family val="2"/>
      </rPr>
      <t xml:space="preserve">le 16 juillet  </t>
    </r>
  </si>
  <si>
    <r>
      <rPr>
        <b/>
        <i/>
        <sz val="10"/>
        <rFont val="Arial"/>
        <family val="2"/>
      </rPr>
      <t xml:space="preserve">Fratin, </t>
    </r>
    <r>
      <rPr>
        <i/>
        <sz val="10"/>
        <rFont val="Arial"/>
        <family val="2"/>
      </rPr>
      <t xml:space="preserve">le 23 juillet </t>
    </r>
  </si>
  <si>
    <r>
      <t xml:space="preserve">Suxy, </t>
    </r>
    <r>
      <rPr>
        <i/>
        <sz val="10"/>
        <rFont val="Arial"/>
        <family val="2"/>
      </rPr>
      <t>le 30 juillet</t>
    </r>
  </si>
  <si>
    <r>
      <rPr>
        <b/>
        <i/>
        <sz val="10"/>
        <rFont val="Arial"/>
        <family val="2"/>
      </rPr>
      <t xml:space="preserve">Florenville, </t>
    </r>
    <r>
      <rPr>
        <i/>
        <sz val="10"/>
        <rFont val="Arial"/>
        <family val="2"/>
      </rPr>
      <t>le 6 août</t>
    </r>
  </si>
  <si>
    <r>
      <rPr>
        <b/>
        <i/>
        <sz val="10"/>
        <rFont val="Arial"/>
        <family val="2"/>
      </rPr>
      <t xml:space="preserve">Musson, </t>
    </r>
    <r>
      <rPr>
        <i/>
        <sz val="10"/>
        <rFont val="Arial"/>
        <family val="2"/>
      </rPr>
      <t xml:space="preserve">le 13 août </t>
    </r>
  </si>
  <si>
    <r>
      <rPr>
        <b/>
        <i/>
        <sz val="10"/>
        <rFont val="Arial"/>
        <family val="2"/>
      </rPr>
      <t xml:space="preserve">Prouvy, </t>
    </r>
    <r>
      <rPr>
        <i/>
        <sz val="10"/>
        <rFont val="Arial"/>
        <family val="2"/>
      </rPr>
      <t xml:space="preserve">le 20 août </t>
    </r>
  </si>
  <si>
    <r>
      <rPr>
        <b/>
        <i/>
        <sz val="10"/>
        <rFont val="Arial"/>
        <family val="2"/>
      </rPr>
      <t xml:space="preserve">Mussy-la-Ville, </t>
    </r>
    <r>
      <rPr>
        <i/>
        <sz val="10"/>
        <rFont val="Arial"/>
        <family val="2"/>
      </rPr>
      <t xml:space="preserve">le 27 août </t>
    </r>
  </si>
  <si>
    <r>
      <t xml:space="preserve">Ethe-Belmont, </t>
    </r>
    <r>
      <rPr>
        <i/>
        <sz val="10"/>
        <rFont val="Arial"/>
        <family val="2"/>
      </rPr>
      <t xml:space="preserve">le 3 septembre </t>
    </r>
  </si>
  <si>
    <r>
      <rPr>
        <b/>
        <i/>
        <sz val="10"/>
        <rFont val="Arial"/>
        <family val="2"/>
      </rPr>
      <t xml:space="preserve">Bellefontaine, </t>
    </r>
    <r>
      <rPr>
        <i/>
        <sz val="10"/>
        <rFont val="Arial"/>
        <family val="2"/>
      </rPr>
      <t xml:space="preserve">le 10 septembre </t>
    </r>
  </si>
  <si>
    <r>
      <rPr>
        <b/>
        <i/>
        <sz val="10"/>
        <rFont val="Arial"/>
        <family val="2"/>
      </rPr>
      <t xml:space="preserve">Halanzy, </t>
    </r>
    <r>
      <rPr>
        <i/>
        <sz val="10"/>
        <rFont val="Arial"/>
        <family val="2"/>
      </rPr>
      <t xml:space="preserve">le 17 septembre </t>
    </r>
  </si>
  <si>
    <r>
      <rPr>
        <b/>
        <i/>
        <sz val="10"/>
        <rFont val="Arial"/>
        <family val="2"/>
      </rPr>
      <t xml:space="preserve">Saint-Léger, </t>
    </r>
    <r>
      <rPr>
        <i/>
        <sz val="10"/>
        <rFont val="Arial"/>
        <family val="2"/>
      </rPr>
      <t xml:space="preserve">le 24 septembre </t>
    </r>
  </si>
  <si>
    <r>
      <rPr>
        <b/>
        <i/>
        <sz val="10"/>
        <rFont val="Arial"/>
        <family val="2"/>
      </rPr>
      <t>Virton,</t>
    </r>
    <r>
      <rPr>
        <i/>
        <sz val="10"/>
        <rFont val="Arial"/>
        <family val="2"/>
      </rPr>
      <t xml:space="preserve"> le 1er octobre</t>
    </r>
  </si>
  <si>
    <r>
      <rPr>
        <b/>
        <i/>
        <sz val="10"/>
        <rFont val="Arial"/>
        <family val="2"/>
      </rPr>
      <t xml:space="preserve">Rulles, </t>
    </r>
    <r>
      <rPr>
        <i/>
        <sz val="10"/>
        <rFont val="Arial"/>
        <family val="2"/>
      </rPr>
      <t>le 8 octobre</t>
    </r>
  </si>
  <si>
    <r>
      <rPr>
        <b/>
        <i/>
        <sz val="10"/>
        <rFont val="Arial"/>
        <family val="2"/>
      </rPr>
      <t xml:space="preserve">Dampicourt, </t>
    </r>
    <r>
      <rPr>
        <i/>
        <sz val="10"/>
        <rFont val="Arial"/>
        <family val="2"/>
      </rPr>
      <t>le 15 octobre</t>
    </r>
  </si>
  <si>
    <r>
      <rPr>
        <b/>
        <i/>
        <sz val="10"/>
        <rFont val="Arial"/>
        <family val="2"/>
      </rPr>
      <t xml:space="preserve">Habay-la-Neuve, </t>
    </r>
    <r>
      <rPr>
        <i/>
        <sz val="10"/>
        <rFont val="Arial"/>
        <family val="2"/>
      </rPr>
      <t xml:space="preserve">le 22 octobre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</si>
</sst>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[$°AL]"/>
    <numFmt numFmtId="165" formatCode="#,##0.0[$ Kms]"/>
  </numFmts>
  <fonts count="23">
    <font>
      <sz val="11"/>
      <color theme="1"/>
      <name val="Calibri"/>
      <family val="2"/>
      <scheme val="minor"/>
    </font>
    <font>
      <b/>
      <i/>
      <sz val="1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i/>
      <sz val="8"/>
      <color indexed="8"/>
      <name val="Arial"/>
      <family val="2"/>
    </font>
    <font>
      <b/>
      <i/>
      <sz val="14"/>
      <name val="Arial"/>
      <family val="2"/>
    </font>
    <font>
      <b/>
      <i/>
      <sz val="14"/>
      <name val="Antique Olive"/>
      <family val="2"/>
    </font>
    <font>
      <b/>
      <i/>
      <sz val="16"/>
      <color indexed="9"/>
      <name val="Arial"/>
      <family val="2"/>
    </font>
    <font>
      <b/>
      <i/>
      <sz val="12"/>
      <color indexed="9"/>
      <name val="Arial"/>
      <family val="2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b/>
      <i/>
      <sz val="8"/>
      <color indexed="12"/>
      <name val="Arial"/>
      <family val="2"/>
    </font>
    <font>
      <b/>
      <i/>
      <sz val="12"/>
      <color indexed="12"/>
      <name val="Arial"/>
      <family val="2"/>
    </font>
    <font>
      <sz val="12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i/>
      <vertAlign val="superscript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165" fontId="1" fillId="0" borderId="0" xfId="0" applyNumberFormat="1" applyFont="1" applyAlignment="1" applyProtection="1">
      <alignment horizontal="center" vertical="center"/>
      <protection locked="0"/>
    </xf>
    <xf numFmtId="165" fontId="1" fillId="2" borderId="0" xfId="0" applyNumberFormat="1" applyFont="1" applyFill="1" applyAlignment="1" applyProtection="1">
      <alignment vertical="center"/>
      <protection locked="0"/>
    </xf>
    <xf numFmtId="0" fontId="2" fillId="0" borderId="0" xfId="0" applyFont="1" applyAlignment="1">
      <alignment horizontal="left" vertical="center" textRotation="180" shrinkToFit="1"/>
    </xf>
    <xf numFmtId="0" fontId="2" fillId="0" borderId="0" xfId="0" applyFont="1" applyAlignment="1">
      <alignment horizontal="center" vertical="center" textRotation="180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textRotation="180" shrinkToFit="1"/>
    </xf>
    <xf numFmtId="0" fontId="1" fillId="2" borderId="0" xfId="0" applyFont="1" applyFill="1" applyAlignment="1">
      <alignment horizontal="center" vertical="center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2" fontId="4" fillId="0" borderId="0" xfId="0" applyNumberFormat="1" applyFont="1" applyProtection="1">
      <protection locked="0"/>
    </xf>
    <xf numFmtId="0" fontId="5" fillId="3" borderId="0" xfId="0" applyFont="1" applyFill="1"/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2" fontId="6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4" fillId="3" borderId="0" xfId="0" applyFont="1" applyFill="1" applyProtection="1">
      <protection locked="0"/>
    </xf>
    <xf numFmtId="2" fontId="4" fillId="3" borderId="0" xfId="0" applyNumberFormat="1" applyFont="1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7" fillId="0" borderId="0" xfId="0" applyFont="1" applyAlignment="1">
      <alignment horizontal="center"/>
    </xf>
    <xf numFmtId="0" fontId="8" fillId="4" borderId="0" xfId="0" applyFont="1" applyFill="1"/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6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10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top"/>
      <protection locked="0"/>
    </xf>
    <xf numFmtId="0" fontId="11" fillId="0" borderId="4" xfId="0" applyFont="1" applyBorder="1" applyAlignment="1" applyProtection="1">
      <alignment horizontal="center" vertical="top"/>
      <protection locked="0"/>
    </xf>
    <xf numFmtId="0" fontId="11" fillId="0" borderId="2" xfId="0" applyFont="1" applyBorder="1" applyAlignment="1" applyProtection="1">
      <alignment horizontal="center" vertical="top"/>
      <protection locked="0"/>
    </xf>
    <xf numFmtId="0" fontId="11" fillId="0" borderId="5" xfId="0" applyFont="1" applyBorder="1" applyAlignment="1" applyProtection="1">
      <alignment horizontal="center" vertical="top"/>
      <protection locked="0"/>
    </xf>
    <xf numFmtId="0" fontId="10" fillId="0" borderId="6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3" borderId="0" xfId="0" applyFill="1"/>
    <xf numFmtId="0" fontId="12" fillId="5" borderId="8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1" fontId="15" fillId="5" borderId="10" xfId="0" applyNumberFormat="1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1" fontId="15" fillId="5" borderId="12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9" fillId="0" borderId="9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justify"/>
      <protection locked="0"/>
    </xf>
    <xf numFmtId="0" fontId="0" fillId="0" borderId="10" xfId="0" applyBorder="1" applyAlignment="1" applyProtection="1">
      <alignment horizontal="center"/>
      <protection locked="0"/>
    </xf>
    <xf numFmtId="1" fontId="15" fillId="5" borderId="9" xfId="0" applyNumberFormat="1" applyFont="1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6" borderId="0" xfId="0" applyFill="1" applyAlignment="1" applyProtection="1">
      <alignment horizontal="center"/>
      <protection locked="0"/>
    </xf>
    <xf numFmtId="0" fontId="20" fillId="0" borderId="13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1" fontId="21" fillId="7" borderId="0" xfId="0" applyNumberFormat="1" applyFont="1" applyFill="1" applyProtection="1">
      <protection locked="0"/>
    </xf>
    <xf numFmtId="0" fontId="8" fillId="0" borderId="0" xfId="0" applyFont="1" applyAlignment="1" applyProtection="1">
      <alignment horizontal="justify"/>
      <protection locked="0"/>
    </xf>
    <xf numFmtId="0" fontId="0" fillId="0" borderId="12" xfId="0" applyBorder="1" applyAlignment="1" applyProtection="1">
      <alignment horizontal="center"/>
      <protection locked="0"/>
    </xf>
    <xf numFmtId="0" fontId="13" fillId="8" borderId="8" xfId="0" applyFont="1" applyFill="1" applyBorder="1" applyAlignment="1" applyProtection="1">
      <alignment horizontal="center" vertical="center"/>
      <protection locked="0"/>
    </xf>
    <xf numFmtId="0" fontId="13" fillId="8" borderId="1" xfId="0" applyFont="1" applyFill="1" applyBorder="1" applyAlignment="1" applyProtection="1">
      <alignment horizontal="center" vertical="center"/>
      <protection locked="0"/>
    </xf>
    <xf numFmtId="0" fontId="18" fillId="8" borderId="10" xfId="0" applyFont="1" applyFill="1" applyBorder="1" applyAlignment="1" applyProtection="1">
      <alignment horizontal="center" vertical="center"/>
      <protection locked="0"/>
    </xf>
    <xf numFmtId="0" fontId="13" fillId="8" borderId="11" xfId="0" applyFont="1" applyFill="1" applyBorder="1" applyProtection="1">
      <protection locked="0"/>
    </xf>
    <xf numFmtId="0" fontId="13" fillId="8" borderId="1" xfId="0" applyFont="1" applyFill="1" applyBorder="1" applyAlignment="1" applyProtection="1">
      <alignment horizontal="center"/>
      <protection locked="0"/>
    </xf>
    <xf numFmtId="0" fontId="13" fillId="8" borderId="10" xfId="0" applyFont="1" applyFill="1" applyBorder="1" applyAlignment="1" applyProtection="1">
      <alignment horizontal="center"/>
      <protection locked="0"/>
    </xf>
    <xf numFmtId="0" fontId="21" fillId="7" borderId="0" xfId="0" applyFont="1" applyFill="1" applyProtection="1">
      <protection locked="0"/>
    </xf>
    <xf numFmtId="0" fontId="18" fillId="6" borderId="10" xfId="0" applyFont="1" applyFill="1" applyBorder="1" applyAlignment="1" applyProtection="1">
      <alignment horizontal="center" vertical="center"/>
      <protection locked="0"/>
    </xf>
    <xf numFmtId="0" fontId="13" fillId="6" borderId="10" xfId="0" applyFont="1" applyFill="1" applyBorder="1" applyProtection="1">
      <protection locked="0"/>
    </xf>
    <xf numFmtId="0" fontId="13" fillId="6" borderId="1" xfId="0" applyFont="1" applyFill="1" applyBorder="1" applyAlignment="1" applyProtection="1">
      <alignment horizontal="center"/>
      <protection locked="0"/>
    </xf>
    <xf numFmtId="0" fontId="13" fillId="6" borderId="10" xfId="0" applyFont="1" applyFill="1" applyBorder="1" applyAlignment="1" applyProtection="1">
      <alignment horizontal="center"/>
      <protection locked="0"/>
    </xf>
    <xf numFmtId="0" fontId="13" fillId="8" borderId="9" xfId="0" applyFont="1" applyFill="1" applyBorder="1" applyAlignment="1" applyProtection="1">
      <alignment horizontal="center" vertical="center"/>
      <protection locked="0"/>
    </xf>
    <xf numFmtId="0" fontId="13" fillId="8" borderId="0" xfId="0" applyFont="1" applyFill="1" applyAlignment="1" applyProtection="1">
      <alignment horizontal="center" vertical="center"/>
      <protection locked="0"/>
    </xf>
    <xf numFmtId="3" fontId="13" fillId="8" borderId="13" xfId="0" applyNumberFormat="1" applyFont="1" applyFill="1" applyBorder="1" applyAlignment="1" applyProtection="1">
      <alignment horizontal="center"/>
      <protection locked="0"/>
    </xf>
    <xf numFmtId="3" fontId="13" fillId="8" borderId="14" xfId="0" applyNumberFormat="1" applyFont="1" applyFill="1" applyBorder="1" applyAlignment="1" applyProtection="1">
      <alignment horizontal="center"/>
      <protection locked="0"/>
    </xf>
    <xf numFmtId="3" fontId="13" fillId="8" borderId="0" xfId="0" applyNumberFormat="1" applyFont="1" applyFill="1" applyAlignment="1" applyProtection="1">
      <alignment horizontal="center"/>
      <protection locked="0"/>
    </xf>
    <xf numFmtId="3" fontId="13" fillId="6" borderId="13" xfId="0" applyNumberFormat="1" applyFont="1" applyFill="1" applyBorder="1" applyAlignment="1" applyProtection="1">
      <alignment horizontal="center"/>
      <protection locked="0"/>
    </xf>
    <xf numFmtId="3" fontId="13" fillId="6" borderId="0" xfId="0" applyNumberFormat="1" applyFont="1" applyFill="1" applyAlignment="1" applyProtection="1">
      <alignment horizontal="center"/>
      <protection locked="0"/>
    </xf>
    <xf numFmtId="0" fontId="13" fillId="8" borderId="6" xfId="0" applyFont="1" applyFill="1" applyBorder="1" applyAlignment="1" applyProtection="1">
      <alignment horizontal="center" vertical="center"/>
      <protection locked="0"/>
    </xf>
    <xf numFmtId="0" fontId="13" fillId="8" borderId="2" xfId="0" applyFont="1" applyFill="1" applyBorder="1" applyAlignment="1" applyProtection="1">
      <alignment horizontal="center" vertical="center"/>
      <protection locked="0"/>
    </xf>
    <xf numFmtId="0" fontId="13" fillId="8" borderId="12" xfId="0" applyFont="1" applyFill="1" applyBorder="1" applyAlignment="1" applyProtection="1">
      <alignment horizontal="center" vertical="center"/>
      <protection locked="0"/>
    </xf>
    <xf numFmtId="0" fontId="13" fillId="8" borderId="5" xfId="0" applyFont="1" applyFill="1" applyBorder="1" applyProtection="1">
      <protection locked="0"/>
    </xf>
    <xf numFmtId="0" fontId="13" fillId="8" borderId="2" xfId="0" applyFont="1" applyFill="1" applyBorder="1" applyAlignment="1" applyProtection="1">
      <alignment horizontal="center"/>
      <protection locked="0"/>
    </xf>
    <xf numFmtId="0" fontId="13" fillId="8" borderId="12" xfId="0" applyFont="1" applyFill="1" applyBorder="1" applyAlignment="1" applyProtection="1">
      <alignment horizontal="center"/>
      <protection locked="0"/>
    </xf>
    <xf numFmtId="0" fontId="13" fillId="6" borderId="12" xfId="0" applyFont="1" applyFill="1" applyBorder="1" applyAlignment="1" applyProtection="1">
      <alignment horizontal="center" vertical="center"/>
      <protection locked="0"/>
    </xf>
    <xf numFmtId="0" fontId="13" fillId="6" borderId="12" xfId="0" applyFont="1" applyFill="1" applyBorder="1" applyProtection="1">
      <protection locked="0"/>
    </xf>
    <xf numFmtId="0" fontId="13" fillId="6" borderId="2" xfId="0" applyFont="1" applyFill="1" applyBorder="1" applyAlignment="1" applyProtection="1">
      <alignment horizontal="center"/>
      <protection locked="0"/>
    </xf>
    <xf numFmtId="0" fontId="13" fillId="6" borderId="12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124999999999999E-2"/>
          <c:y val="3.7037037037037056E-2"/>
          <c:w val="0.93541666666666656"/>
          <c:h val="0.6515151515151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Participants!$D$2</c:f>
              <c:strCache>
                <c:ptCount val="1"/>
                <c:pt idx="0">
                  <c:v>10 Kms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Virton, le 22 janvier</c:v>
                  </c:pt>
                  <c:pt idx="1">
                    <c:v>Ethe, le 29 janvier</c:v>
                  </c:pt>
                  <c:pt idx="2">
                    <c:v>Châtillon, le 5 février </c:v>
                  </c:pt>
                  <c:pt idx="3">
                    <c:v>Sommethonne, le 12 février </c:v>
                  </c:pt>
                  <c:pt idx="4">
                    <c:v>Fouches, le 19 février</c:v>
                  </c:pt>
                  <c:pt idx="5">
                    <c:v>Nobressart, le 26 février</c:v>
                  </c:pt>
                  <c:pt idx="6">
                    <c:v>Buzenol, le 5 mars</c:v>
                  </c:pt>
                  <c:pt idx="7">
                    <c:v>Ruette, le 12 mars</c:v>
                  </c:pt>
                  <c:pt idx="8">
                    <c:v>Mellier, le 19 mars</c:v>
                  </c:pt>
                  <c:pt idx="9">
                    <c:v>Chiny, le 26 mars</c:v>
                  </c:pt>
                  <c:pt idx="10">
                    <c:v>Florenville, le 2 avril</c:v>
                  </c:pt>
                  <c:pt idx="11">
                    <c:v>Freylange, le 9 avril</c:v>
                  </c:pt>
                  <c:pt idx="12">
                    <c:v>Muno, le 16 avril</c:v>
                  </c:pt>
                  <c:pt idx="13">
                    <c:v>Etalle, le 23 avril</c:v>
                  </c:pt>
                  <c:pt idx="14">
                    <c:v>Rachecourt, le 30 avril</c:v>
                  </c:pt>
                  <c:pt idx="15">
                    <c:v>Beckerich, le 1er mai  </c:v>
                  </c:pt>
                  <c:pt idx="16">
                    <c:v>Lacuisine, le 7 mai</c:v>
                  </c:pt>
                  <c:pt idx="17">
                    <c:v>Villers-devant-Orval, le 14 mai</c:v>
                  </c:pt>
                  <c:pt idx="18">
                    <c:v>Pierrard, le 18 mai.</c:v>
                  </c:pt>
                  <c:pt idx="19">
                    <c:v>Habay-la-Neuve, le 21 mai</c:v>
                  </c:pt>
                  <c:pt idx="20">
                    <c:v>Marbehan, le 28 mai</c:v>
                  </c:pt>
                  <c:pt idx="21">
                    <c:v>Meix-devant-Virton, le 4 juin</c:v>
                  </c:pt>
                  <c:pt idx="22">
                    <c:v>Bleid, le 11 juin</c:v>
                  </c:pt>
                  <c:pt idx="23">
                    <c:v>Lamorteau, le 18 juin</c:v>
                  </c:pt>
                  <c:pt idx="24">
                    <c:v>Gérouville, le 25 juin</c:v>
                  </c:pt>
                  <c:pt idx="25">
                    <c:v>Valansart, le 2 juillet</c:v>
                  </c:pt>
                  <c:pt idx="26">
                    <c:v>Signeulx, le 9 juillet</c:v>
                  </c:pt>
                  <c:pt idx="27">
                    <c:v>Houdemont, le 16 juillet  </c:v>
                  </c:pt>
                  <c:pt idx="28">
                    <c:v>Fratin, le 23 juillet </c:v>
                  </c:pt>
                  <c:pt idx="29">
                    <c:v>Suxy, le 30 juillet</c:v>
                  </c:pt>
                  <c:pt idx="30">
                    <c:v>Florenville, le 6 août</c:v>
                  </c:pt>
                  <c:pt idx="31">
                    <c:v>Musson, le 13 août </c:v>
                  </c:pt>
                  <c:pt idx="32">
                    <c:v>Prouvy, le 20 août </c:v>
                  </c:pt>
                  <c:pt idx="33">
                    <c:v>Mussy-la-Ville, le 27 août </c:v>
                  </c:pt>
                  <c:pt idx="34">
                    <c:v>Ethe-Belmont, le 3 septembre </c:v>
                  </c:pt>
                  <c:pt idx="35">
                    <c:v>Bellefontaine, le 10 septembre </c:v>
                  </c:pt>
                  <c:pt idx="36">
                    <c:v>Halanzy, le 17 septembre </c:v>
                  </c:pt>
                  <c:pt idx="37">
                    <c:v>Saint-Léger, le 24 septembre </c:v>
                  </c:pt>
                  <c:pt idx="38">
                    <c:v>Virton, le 1er octobre</c:v>
                  </c:pt>
                  <c:pt idx="39">
                    <c:v>Rulles, le 8 octobre</c:v>
                  </c:pt>
                  <c:pt idx="40">
                    <c:v>Dampicourt, le 15 octobre</c:v>
                  </c:pt>
                  <c:pt idx="41">
                    <c:v>Habay-la-Neuve, le 22 octobre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Participants!$D$4:$D$45</c:f>
              <c:numCache>
                <c:formatCode>General</c:formatCode>
                <c:ptCount val="42"/>
                <c:pt idx="0">
                  <c:v>296</c:v>
                </c:pt>
                <c:pt idx="1">
                  <c:v>259</c:v>
                </c:pt>
                <c:pt idx="2">
                  <c:v>322</c:v>
                </c:pt>
                <c:pt idx="3">
                  <c:v>239</c:v>
                </c:pt>
                <c:pt idx="4">
                  <c:v>307</c:v>
                </c:pt>
                <c:pt idx="5">
                  <c:v>236</c:v>
                </c:pt>
                <c:pt idx="6">
                  <c:v>285</c:v>
                </c:pt>
                <c:pt idx="7">
                  <c:v>229</c:v>
                </c:pt>
                <c:pt idx="8">
                  <c:v>201</c:v>
                </c:pt>
                <c:pt idx="9">
                  <c:v>157</c:v>
                </c:pt>
                <c:pt idx="10">
                  <c:v>168</c:v>
                </c:pt>
                <c:pt idx="11">
                  <c:v>207</c:v>
                </c:pt>
                <c:pt idx="12">
                  <c:v>174</c:v>
                </c:pt>
                <c:pt idx="13">
                  <c:v>213</c:v>
                </c:pt>
                <c:pt idx="14">
                  <c:v>165</c:v>
                </c:pt>
                <c:pt idx="15">
                  <c:v>382</c:v>
                </c:pt>
                <c:pt idx="16">
                  <c:v>183</c:v>
                </c:pt>
                <c:pt idx="17">
                  <c:v>160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5-4A86-A6C7-5C3F1CB655A0}"/>
            </c:ext>
          </c:extLst>
        </c:ser>
        <c:ser>
          <c:idx val="1"/>
          <c:order val="1"/>
          <c:tx>
            <c:strRef>
              <c:f>Participants!$E$2</c:f>
              <c:strCache>
                <c:ptCount val="1"/>
                <c:pt idx="0">
                  <c:v>5 Kms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Virton, le 22 janvier</c:v>
                  </c:pt>
                  <c:pt idx="1">
                    <c:v>Ethe, le 29 janvier</c:v>
                  </c:pt>
                  <c:pt idx="2">
                    <c:v>Châtillon, le 5 février </c:v>
                  </c:pt>
                  <c:pt idx="3">
                    <c:v>Sommethonne, le 12 février </c:v>
                  </c:pt>
                  <c:pt idx="4">
                    <c:v>Fouches, le 19 février</c:v>
                  </c:pt>
                  <c:pt idx="5">
                    <c:v>Nobressart, le 26 février</c:v>
                  </c:pt>
                  <c:pt idx="6">
                    <c:v>Buzenol, le 5 mars</c:v>
                  </c:pt>
                  <c:pt idx="7">
                    <c:v>Ruette, le 12 mars</c:v>
                  </c:pt>
                  <c:pt idx="8">
                    <c:v>Mellier, le 19 mars</c:v>
                  </c:pt>
                  <c:pt idx="9">
                    <c:v>Chiny, le 26 mars</c:v>
                  </c:pt>
                  <c:pt idx="10">
                    <c:v>Florenville, le 2 avril</c:v>
                  </c:pt>
                  <c:pt idx="11">
                    <c:v>Freylange, le 9 avril</c:v>
                  </c:pt>
                  <c:pt idx="12">
                    <c:v>Muno, le 16 avril</c:v>
                  </c:pt>
                  <c:pt idx="13">
                    <c:v>Etalle, le 23 avril</c:v>
                  </c:pt>
                  <c:pt idx="14">
                    <c:v>Rachecourt, le 30 avril</c:v>
                  </c:pt>
                  <c:pt idx="15">
                    <c:v>Beckerich, le 1er mai  </c:v>
                  </c:pt>
                  <c:pt idx="16">
                    <c:v>Lacuisine, le 7 mai</c:v>
                  </c:pt>
                  <c:pt idx="17">
                    <c:v>Villers-devant-Orval, le 14 mai</c:v>
                  </c:pt>
                  <c:pt idx="18">
                    <c:v>Pierrard, le 18 mai.</c:v>
                  </c:pt>
                  <c:pt idx="19">
                    <c:v>Habay-la-Neuve, le 21 mai</c:v>
                  </c:pt>
                  <c:pt idx="20">
                    <c:v>Marbehan, le 28 mai</c:v>
                  </c:pt>
                  <c:pt idx="21">
                    <c:v>Meix-devant-Virton, le 4 juin</c:v>
                  </c:pt>
                  <c:pt idx="22">
                    <c:v>Bleid, le 11 juin</c:v>
                  </c:pt>
                  <c:pt idx="23">
                    <c:v>Lamorteau, le 18 juin</c:v>
                  </c:pt>
                  <c:pt idx="24">
                    <c:v>Gérouville, le 25 juin</c:v>
                  </c:pt>
                  <c:pt idx="25">
                    <c:v>Valansart, le 2 juillet</c:v>
                  </c:pt>
                  <c:pt idx="26">
                    <c:v>Signeulx, le 9 juillet</c:v>
                  </c:pt>
                  <c:pt idx="27">
                    <c:v>Houdemont, le 16 juillet  </c:v>
                  </c:pt>
                  <c:pt idx="28">
                    <c:v>Fratin, le 23 juillet </c:v>
                  </c:pt>
                  <c:pt idx="29">
                    <c:v>Suxy, le 30 juillet</c:v>
                  </c:pt>
                  <c:pt idx="30">
                    <c:v>Florenville, le 6 août</c:v>
                  </c:pt>
                  <c:pt idx="31">
                    <c:v>Musson, le 13 août </c:v>
                  </c:pt>
                  <c:pt idx="32">
                    <c:v>Prouvy, le 20 août </c:v>
                  </c:pt>
                  <c:pt idx="33">
                    <c:v>Mussy-la-Ville, le 27 août </c:v>
                  </c:pt>
                  <c:pt idx="34">
                    <c:v>Ethe-Belmont, le 3 septembre </c:v>
                  </c:pt>
                  <c:pt idx="35">
                    <c:v>Bellefontaine, le 10 septembre </c:v>
                  </c:pt>
                  <c:pt idx="36">
                    <c:v>Halanzy, le 17 septembre </c:v>
                  </c:pt>
                  <c:pt idx="37">
                    <c:v>Saint-Léger, le 24 septembre </c:v>
                  </c:pt>
                  <c:pt idx="38">
                    <c:v>Virton, le 1er octobre</c:v>
                  </c:pt>
                  <c:pt idx="39">
                    <c:v>Rulles, le 8 octobre</c:v>
                  </c:pt>
                  <c:pt idx="40">
                    <c:v>Dampicourt, le 15 octobre</c:v>
                  </c:pt>
                  <c:pt idx="41">
                    <c:v>Habay-la-Neuve, le 22 octobre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Participants!$E$4:$E$45</c:f>
              <c:numCache>
                <c:formatCode>General</c:formatCode>
                <c:ptCount val="42"/>
                <c:pt idx="0">
                  <c:v>231</c:v>
                </c:pt>
                <c:pt idx="1">
                  <c:v>208</c:v>
                </c:pt>
                <c:pt idx="2">
                  <c:v>257</c:v>
                </c:pt>
                <c:pt idx="3">
                  <c:v>200</c:v>
                </c:pt>
                <c:pt idx="4">
                  <c:v>274</c:v>
                </c:pt>
                <c:pt idx="5">
                  <c:v>238</c:v>
                </c:pt>
                <c:pt idx="6">
                  <c:v>230</c:v>
                </c:pt>
                <c:pt idx="7">
                  <c:v>269</c:v>
                </c:pt>
                <c:pt idx="8">
                  <c:v>217</c:v>
                </c:pt>
                <c:pt idx="9">
                  <c:v>142</c:v>
                </c:pt>
                <c:pt idx="10">
                  <c:v>222</c:v>
                </c:pt>
                <c:pt idx="11">
                  <c:v>195</c:v>
                </c:pt>
                <c:pt idx="12">
                  <c:v>148</c:v>
                </c:pt>
                <c:pt idx="13">
                  <c:v>254</c:v>
                </c:pt>
                <c:pt idx="14">
                  <c:v>233</c:v>
                </c:pt>
                <c:pt idx="15">
                  <c:v>212</c:v>
                </c:pt>
                <c:pt idx="16">
                  <c:v>176</c:v>
                </c:pt>
                <c:pt idx="17">
                  <c:v>167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C5-4A86-A6C7-5C3F1CB655A0}"/>
            </c:ext>
          </c:extLst>
        </c:ser>
        <c:ser>
          <c:idx val="2"/>
          <c:order val="2"/>
          <c:tx>
            <c:strRef>
              <c:f>Participants!$F$2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Virton, le 22 janvier</c:v>
                  </c:pt>
                  <c:pt idx="1">
                    <c:v>Ethe, le 29 janvier</c:v>
                  </c:pt>
                  <c:pt idx="2">
                    <c:v>Châtillon, le 5 février </c:v>
                  </c:pt>
                  <c:pt idx="3">
                    <c:v>Sommethonne, le 12 février </c:v>
                  </c:pt>
                  <c:pt idx="4">
                    <c:v>Fouches, le 19 février</c:v>
                  </c:pt>
                  <c:pt idx="5">
                    <c:v>Nobressart, le 26 février</c:v>
                  </c:pt>
                  <c:pt idx="6">
                    <c:v>Buzenol, le 5 mars</c:v>
                  </c:pt>
                  <c:pt idx="7">
                    <c:v>Ruette, le 12 mars</c:v>
                  </c:pt>
                  <c:pt idx="8">
                    <c:v>Mellier, le 19 mars</c:v>
                  </c:pt>
                  <c:pt idx="9">
                    <c:v>Chiny, le 26 mars</c:v>
                  </c:pt>
                  <c:pt idx="10">
                    <c:v>Florenville, le 2 avril</c:v>
                  </c:pt>
                  <c:pt idx="11">
                    <c:v>Freylange, le 9 avril</c:v>
                  </c:pt>
                  <c:pt idx="12">
                    <c:v>Muno, le 16 avril</c:v>
                  </c:pt>
                  <c:pt idx="13">
                    <c:v>Etalle, le 23 avril</c:v>
                  </c:pt>
                  <c:pt idx="14">
                    <c:v>Rachecourt, le 30 avril</c:v>
                  </c:pt>
                  <c:pt idx="15">
                    <c:v>Beckerich, le 1er mai  </c:v>
                  </c:pt>
                  <c:pt idx="16">
                    <c:v>Lacuisine, le 7 mai</c:v>
                  </c:pt>
                  <c:pt idx="17">
                    <c:v>Villers-devant-Orval, le 14 mai</c:v>
                  </c:pt>
                  <c:pt idx="18">
                    <c:v>Pierrard, le 18 mai.</c:v>
                  </c:pt>
                  <c:pt idx="19">
                    <c:v>Habay-la-Neuve, le 21 mai</c:v>
                  </c:pt>
                  <c:pt idx="20">
                    <c:v>Marbehan, le 28 mai</c:v>
                  </c:pt>
                  <c:pt idx="21">
                    <c:v>Meix-devant-Virton, le 4 juin</c:v>
                  </c:pt>
                  <c:pt idx="22">
                    <c:v>Bleid, le 11 juin</c:v>
                  </c:pt>
                  <c:pt idx="23">
                    <c:v>Lamorteau, le 18 juin</c:v>
                  </c:pt>
                  <c:pt idx="24">
                    <c:v>Gérouville, le 25 juin</c:v>
                  </c:pt>
                  <c:pt idx="25">
                    <c:v>Valansart, le 2 juillet</c:v>
                  </c:pt>
                  <c:pt idx="26">
                    <c:v>Signeulx, le 9 juillet</c:v>
                  </c:pt>
                  <c:pt idx="27">
                    <c:v>Houdemont, le 16 juillet  </c:v>
                  </c:pt>
                  <c:pt idx="28">
                    <c:v>Fratin, le 23 juillet </c:v>
                  </c:pt>
                  <c:pt idx="29">
                    <c:v>Suxy, le 30 juillet</c:v>
                  </c:pt>
                  <c:pt idx="30">
                    <c:v>Florenville, le 6 août</c:v>
                  </c:pt>
                  <c:pt idx="31">
                    <c:v>Musson, le 13 août </c:v>
                  </c:pt>
                  <c:pt idx="32">
                    <c:v>Prouvy, le 20 août </c:v>
                  </c:pt>
                  <c:pt idx="33">
                    <c:v>Mussy-la-Ville, le 27 août </c:v>
                  </c:pt>
                  <c:pt idx="34">
                    <c:v>Ethe-Belmont, le 3 septembre </c:v>
                  </c:pt>
                  <c:pt idx="35">
                    <c:v>Bellefontaine, le 10 septembre </c:v>
                  </c:pt>
                  <c:pt idx="36">
                    <c:v>Halanzy, le 17 septembre </c:v>
                  </c:pt>
                  <c:pt idx="37">
                    <c:v>Saint-Léger, le 24 septembre </c:v>
                  </c:pt>
                  <c:pt idx="38">
                    <c:v>Virton, le 1er octobre</c:v>
                  </c:pt>
                  <c:pt idx="39">
                    <c:v>Rulles, le 8 octobre</c:v>
                  </c:pt>
                  <c:pt idx="40">
                    <c:v>Dampicourt, le 15 octobre</c:v>
                  </c:pt>
                  <c:pt idx="41">
                    <c:v>Habay-la-Neuve, le 22 octobre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Participants!$F$4:$F$45</c:f>
              <c:numCache>
                <c:formatCode>General</c:formatCode>
                <c:ptCount val="42"/>
                <c:pt idx="0">
                  <c:v>544</c:v>
                </c:pt>
                <c:pt idx="1">
                  <c:v>486</c:v>
                </c:pt>
                <c:pt idx="2">
                  <c:v>621</c:v>
                </c:pt>
                <c:pt idx="3">
                  <c:v>470</c:v>
                </c:pt>
                <c:pt idx="4">
                  <c:v>615</c:v>
                </c:pt>
                <c:pt idx="5">
                  <c:v>494</c:v>
                </c:pt>
                <c:pt idx="6">
                  <c:v>548</c:v>
                </c:pt>
                <c:pt idx="7">
                  <c:v>552</c:v>
                </c:pt>
                <c:pt idx="8">
                  <c:v>436</c:v>
                </c:pt>
                <c:pt idx="9">
                  <c:v>312</c:v>
                </c:pt>
                <c:pt idx="10">
                  <c:v>409</c:v>
                </c:pt>
                <c:pt idx="11">
                  <c:v>414</c:v>
                </c:pt>
                <c:pt idx="12">
                  <c:v>355</c:v>
                </c:pt>
                <c:pt idx="13">
                  <c:v>503</c:v>
                </c:pt>
                <c:pt idx="14">
                  <c:v>422</c:v>
                </c:pt>
                <c:pt idx="15">
                  <c:v>750</c:v>
                </c:pt>
                <c:pt idx="16">
                  <c:v>372</c:v>
                </c:pt>
                <c:pt idx="17">
                  <c:v>350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C5-4A86-A6C7-5C3F1CB655A0}"/>
            </c:ext>
          </c:extLst>
        </c:ser>
        <c:ser>
          <c:idx val="4"/>
          <c:order val="4"/>
          <c:tx>
            <c:strRef>
              <c:f>Participants!$C$2</c:f>
              <c:strCache>
                <c:ptCount val="1"/>
                <c:pt idx="0">
                  <c:v>jeunes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Virton, le 22 janvier</c:v>
                  </c:pt>
                  <c:pt idx="1">
                    <c:v>Ethe, le 29 janvier</c:v>
                  </c:pt>
                  <c:pt idx="2">
                    <c:v>Châtillon, le 5 février </c:v>
                  </c:pt>
                  <c:pt idx="3">
                    <c:v>Sommethonne, le 12 février </c:v>
                  </c:pt>
                  <c:pt idx="4">
                    <c:v>Fouches, le 19 février</c:v>
                  </c:pt>
                  <c:pt idx="5">
                    <c:v>Nobressart, le 26 février</c:v>
                  </c:pt>
                  <c:pt idx="6">
                    <c:v>Buzenol, le 5 mars</c:v>
                  </c:pt>
                  <c:pt idx="7">
                    <c:v>Ruette, le 12 mars</c:v>
                  </c:pt>
                  <c:pt idx="8">
                    <c:v>Mellier, le 19 mars</c:v>
                  </c:pt>
                  <c:pt idx="9">
                    <c:v>Chiny, le 26 mars</c:v>
                  </c:pt>
                  <c:pt idx="10">
                    <c:v>Florenville, le 2 avril</c:v>
                  </c:pt>
                  <c:pt idx="11">
                    <c:v>Freylange, le 9 avril</c:v>
                  </c:pt>
                  <c:pt idx="12">
                    <c:v>Muno, le 16 avril</c:v>
                  </c:pt>
                  <c:pt idx="13">
                    <c:v>Etalle, le 23 avril</c:v>
                  </c:pt>
                  <c:pt idx="14">
                    <c:v>Rachecourt, le 30 avril</c:v>
                  </c:pt>
                  <c:pt idx="15">
                    <c:v>Beckerich, le 1er mai  </c:v>
                  </c:pt>
                  <c:pt idx="16">
                    <c:v>Lacuisine, le 7 mai</c:v>
                  </c:pt>
                  <c:pt idx="17">
                    <c:v>Villers-devant-Orval, le 14 mai</c:v>
                  </c:pt>
                  <c:pt idx="18">
                    <c:v>Pierrard, le 18 mai.</c:v>
                  </c:pt>
                  <c:pt idx="19">
                    <c:v>Habay-la-Neuve, le 21 mai</c:v>
                  </c:pt>
                  <c:pt idx="20">
                    <c:v>Marbehan, le 28 mai</c:v>
                  </c:pt>
                  <c:pt idx="21">
                    <c:v>Meix-devant-Virton, le 4 juin</c:v>
                  </c:pt>
                  <c:pt idx="22">
                    <c:v>Bleid, le 11 juin</c:v>
                  </c:pt>
                  <c:pt idx="23">
                    <c:v>Lamorteau, le 18 juin</c:v>
                  </c:pt>
                  <c:pt idx="24">
                    <c:v>Gérouville, le 25 juin</c:v>
                  </c:pt>
                  <c:pt idx="25">
                    <c:v>Valansart, le 2 juillet</c:v>
                  </c:pt>
                  <c:pt idx="26">
                    <c:v>Signeulx, le 9 juillet</c:v>
                  </c:pt>
                  <c:pt idx="27">
                    <c:v>Houdemont, le 16 juillet  </c:v>
                  </c:pt>
                  <c:pt idx="28">
                    <c:v>Fratin, le 23 juillet </c:v>
                  </c:pt>
                  <c:pt idx="29">
                    <c:v>Suxy, le 30 juillet</c:v>
                  </c:pt>
                  <c:pt idx="30">
                    <c:v>Florenville, le 6 août</c:v>
                  </c:pt>
                  <c:pt idx="31">
                    <c:v>Musson, le 13 août </c:v>
                  </c:pt>
                  <c:pt idx="32">
                    <c:v>Prouvy, le 20 août </c:v>
                  </c:pt>
                  <c:pt idx="33">
                    <c:v>Mussy-la-Ville, le 27 août </c:v>
                  </c:pt>
                  <c:pt idx="34">
                    <c:v>Ethe-Belmont, le 3 septembre </c:v>
                  </c:pt>
                  <c:pt idx="35">
                    <c:v>Bellefontaine, le 10 septembre </c:v>
                  </c:pt>
                  <c:pt idx="36">
                    <c:v>Halanzy, le 17 septembre </c:v>
                  </c:pt>
                  <c:pt idx="37">
                    <c:v>Saint-Léger, le 24 septembre </c:v>
                  </c:pt>
                  <c:pt idx="38">
                    <c:v>Virton, le 1er octobre</c:v>
                  </c:pt>
                  <c:pt idx="39">
                    <c:v>Rulles, le 8 octobre</c:v>
                  </c:pt>
                  <c:pt idx="40">
                    <c:v>Dampicourt, le 15 octobre</c:v>
                  </c:pt>
                  <c:pt idx="41">
                    <c:v>Habay-la-Neuve, le 22 octobre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Participants!$C$4:$C$45</c:f>
              <c:numCache>
                <c:formatCode>General</c:formatCode>
                <c:ptCount val="42"/>
                <c:pt idx="0">
                  <c:v>17</c:v>
                </c:pt>
                <c:pt idx="1">
                  <c:v>19</c:v>
                </c:pt>
                <c:pt idx="2">
                  <c:v>42</c:v>
                </c:pt>
                <c:pt idx="3">
                  <c:v>31</c:v>
                </c:pt>
                <c:pt idx="4">
                  <c:v>34</c:v>
                </c:pt>
                <c:pt idx="5">
                  <c:v>20</c:v>
                </c:pt>
                <c:pt idx="6">
                  <c:v>33</c:v>
                </c:pt>
                <c:pt idx="7">
                  <c:v>54</c:v>
                </c:pt>
                <c:pt idx="8">
                  <c:v>18</c:v>
                </c:pt>
                <c:pt idx="9">
                  <c:v>13</c:v>
                </c:pt>
                <c:pt idx="10">
                  <c:v>19</c:v>
                </c:pt>
                <c:pt idx="11">
                  <c:v>12</c:v>
                </c:pt>
                <c:pt idx="12">
                  <c:v>33</c:v>
                </c:pt>
                <c:pt idx="13">
                  <c:v>36</c:v>
                </c:pt>
                <c:pt idx="14">
                  <c:v>24</c:v>
                </c:pt>
                <c:pt idx="15">
                  <c:v>156</c:v>
                </c:pt>
                <c:pt idx="16">
                  <c:v>13</c:v>
                </c:pt>
                <c:pt idx="17">
                  <c:v>23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C5-4A86-A6C7-5C3F1CB65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74848"/>
        <c:axId val="173376640"/>
      </c:barChart>
      <c:lineChart>
        <c:grouping val="stacked"/>
        <c:varyColors val="0"/>
        <c:ser>
          <c:idx val="3"/>
          <c:order val="3"/>
          <c:tx>
            <c:strRef>
              <c:f>Participants!$G$2</c:f>
              <c:strCache>
                <c:ptCount val="1"/>
                <c:pt idx="0">
                  <c:v>Moyenne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Participants!$G$4:$G$45</c:f>
              <c:numCache>
                <c:formatCode>0</c:formatCode>
                <c:ptCount val="42"/>
                <c:pt idx="0">
                  <c:v>480.72222222222223</c:v>
                </c:pt>
                <c:pt idx="1">
                  <c:v>480.72222222222223</c:v>
                </c:pt>
                <c:pt idx="2">
                  <c:v>480.72222222222223</c:v>
                </c:pt>
                <c:pt idx="3">
                  <c:v>480.72222222222223</c:v>
                </c:pt>
                <c:pt idx="4">
                  <c:v>480.72222222222223</c:v>
                </c:pt>
                <c:pt idx="5">
                  <c:v>480.72222222222223</c:v>
                </c:pt>
                <c:pt idx="6">
                  <c:v>480.72222222222223</c:v>
                </c:pt>
                <c:pt idx="7">
                  <c:v>480.72222222222223</c:v>
                </c:pt>
                <c:pt idx="8">
                  <c:v>480.72222222222223</c:v>
                </c:pt>
                <c:pt idx="9">
                  <c:v>480.72222222222223</c:v>
                </c:pt>
                <c:pt idx="10">
                  <c:v>480.72222222222223</c:v>
                </c:pt>
                <c:pt idx="11">
                  <c:v>480.72222222222223</c:v>
                </c:pt>
                <c:pt idx="12">
                  <c:v>480.72222222222223</c:v>
                </c:pt>
                <c:pt idx="13">
                  <c:v>480.72222222222223</c:v>
                </c:pt>
                <c:pt idx="14">
                  <c:v>480.72222222222223</c:v>
                </c:pt>
                <c:pt idx="15">
                  <c:v>480.72222222222223</c:v>
                </c:pt>
                <c:pt idx="16">
                  <c:v>480.72222222222223</c:v>
                </c:pt>
                <c:pt idx="17">
                  <c:v>480.72222222222223</c:v>
                </c:pt>
                <c:pt idx="18">
                  <c:v>480.72222222222223</c:v>
                </c:pt>
                <c:pt idx="19">
                  <c:v>480.72222222222223</c:v>
                </c:pt>
                <c:pt idx="20">
                  <c:v>480.72222222222223</c:v>
                </c:pt>
                <c:pt idx="21">
                  <c:v>480.72222222222223</c:v>
                </c:pt>
                <c:pt idx="22">
                  <c:v>480.72222222222223</c:v>
                </c:pt>
                <c:pt idx="23">
                  <c:v>480.72222222222223</c:v>
                </c:pt>
                <c:pt idx="24">
                  <c:v>480.72222222222223</c:v>
                </c:pt>
                <c:pt idx="25">
                  <c:v>480.72222222222223</c:v>
                </c:pt>
                <c:pt idx="26">
                  <c:v>480.72222222222223</c:v>
                </c:pt>
                <c:pt idx="27">
                  <c:v>480.72222222222223</c:v>
                </c:pt>
                <c:pt idx="28">
                  <c:v>480.72222222222223</c:v>
                </c:pt>
                <c:pt idx="29">
                  <c:v>480.72222222222223</c:v>
                </c:pt>
                <c:pt idx="30">
                  <c:v>480.72222222222223</c:v>
                </c:pt>
                <c:pt idx="31">
                  <c:v>480.72222222222223</c:v>
                </c:pt>
                <c:pt idx="32">
                  <c:v>480.72222222222223</c:v>
                </c:pt>
                <c:pt idx="33">
                  <c:v>480.72222222222223</c:v>
                </c:pt>
                <c:pt idx="34">
                  <c:v>480.72222222222223</c:v>
                </c:pt>
                <c:pt idx="35">
                  <c:v>480.72222222222223</c:v>
                </c:pt>
                <c:pt idx="36">
                  <c:v>480.72222222222223</c:v>
                </c:pt>
                <c:pt idx="37">
                  <c:v>480.72222222222223</c:v>
                </c:pt>
                <c:pt idx="38">
                  <c:v>480.72222222222223</c:v>
                </c:pt>
                <c:pt idx="39">
                  <c:v>480.72222222222223</c:v>
                </c:pt>
                <c:pt idx="40">
                  <c:v>480.72222222222223</c:v>
                </c:pt>
                <c:pt idx="41">
                  <c:v>480.72222222222223</c:v>
                </c:pt>
              </c:numCache>
            </c:numRef>
          </c:cat>
          <c:val>
            <c:numRef>
              <c:f>Participants!$G$4:$G$45</c:f>
              <c:numCache>
                <c:formatCode>0</c:formatCode>
                <c:ptCount val="42"/>
                <c:pt idx="0">
                  <c:v>480.72222222222223</c:v>
                </c:pt>
                <c:pt idx="1">
                  <c:v>480.72222222222223</c:v>
                </c:pt>
                <c:pt idx="2">
                  <c:v>480.72222222222223</c:v>
                </c:pt>
                <c:pt idx="3">
                  <c:v>480.72222222222223</c:v>
                </c:pt>
                <c:pt idx="4">
                  <c:v>480.72222222222223</c:v>
                </c:pt>
                <c:pt idx="5">
                  <c:v>480.72222222222223</c:v>
                </c:pt>
                <c:pt idx="6">
                  <c:v>480.72222222222223</c:v>
                </c:pt>
                <c:pt idx="7">
                  <c:v>480.72222222222223</c:v>
                </c:pt>
                <c:pt idx="8">
                  <c:v>480.72222222222223</c:v>
                </c:pt>
                <c:pt idx="9">
                  <c:v>480.72222222222223</c:v>
                </c:pt>
                <c:pt idx="10">
                  <c:v>480.72222222222223</c:v>
                </c:pt>
                <c:pt idx="11">
                  <c:v>480.72222222222223</c:v>
                </c:pt>
                <c:pt idx="12">
                  <c:v>480.72222222222223</c:v>
                </c:pt>
                <c:pt idx="13">
                  <c:v>480.72222222222223</c:v>
                </c:pt>
                <c:pt idx="14">
                  <c:v>480.72222222222223</c:v>
                </c:pt>
                <c:pt idx="15">
                  <c:v>480.72222222222223</c:v>
                </c:pt>
                <c:pt idx="16">
                  <c:v>480.72222222222223</c:v>
                </c:pt>
                <c:pt idx="17">
                  <c:v>480.72222222222223</c:v>
                </c:pt>
                <c:pt idx="18">
                  <c:v>480.72222222222223</c:v>
                </c:pt>
                <c:pt idx="19">
                  <c:v>480.72222222222223</c:v>
                </c:pt>
                <c:pt idx="20">
                  <c:v>480.72222222222223</c:v>
                </c:pt>
                <c:pt idx="21">
                  <c:v>480.72222222222223</c:v>
                </c:pt>
                <c:pt idx="22">
                  <c:v>480.72222222222223</c:v>
                </c:pt>
                <c:pt idx="23">
                  <c:v>480.72222222222223</c:v>
                </c:pt>
                <c:pt idx="24">
                  <c:v>480.72222222222223</c:v>
                </c:pt>
                <c:pt idx="25">
                  <c:v>480.72222222222223</c:v>
                </c:pt>
                <c:pt idx="26">
                  <c:v>480.72222222222223</c:v>
                </c:pt>
                <c:pt idx="27">
                  <c:v>480.72222222222223</c:v>
                </c:pt>
                <c:pt idx="28">
                  <c:v>480.72222222222223</c:v>
                </c:pt>
                <c:pt idx="29">
                  <c:v>480.72222222222223</c:v>
                </c:pt>
                <c:pt idx="30">
                  <c:v>480.72222222222223</c:v>
                </c:pt>
                <c:pt idx="31">
                  <c:v>480.72222222222223</c:v>
                </c:pt>
                <c:pt idx="32">
                  <c:v>480.72222222222223</c:v>
                </c:pt>
                <c:pt idx="33">
                  <c:v>480.72222222222223</c:v>
                </c:pt>
                <c:pt idx="34">
                  <c:v>480.72222222222223</c:v>
                </c:pt>
                <c:pt idx="35">
                  <c:v>480.72222222222223</c:v>
                </c:pt>
                <c:pt idx="36">
                  <c:v>480.72222222222223</c:v>
                </c:pt>
                <c:pt idx="37">
                  <c:v>480.72222222222223</c:v>
                </c:pt>
                <c:pt idx="38">
                  <c:v>480.72222222222223</c:v>
                </c:pt>
                <c:pt idx="39">
                  <c:v>480.72222222222223</c:v>
                </c:pt>
                <c:pt idx="40">
                  <c:v>480.72222222222223</c:v>
                </c:pt>
                <c:pt idx="41">
                  <c:v>480.72222222222223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C5-4A86-A6C7-5C3F1CB65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74848"/>
        <c:axId val="173376640"/>
      </c:lineChart>
      <c:catAx>
        <c:axId val="17337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3376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3376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3374848"/>
        <c:crosses val="autoZero"/>
        <c:crossBetween val="midCat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6874999999999986E-2"/>
          <c:y val="0.95454546259290063"/>
          <c:w val="0.95312500000000955"/>
          <c:h val="4.0404013579246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1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42925" y="238125"/>
    <xdr:ext cx="12534901" cy="69151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647E21B-5ECF-418E-816A-EF17B7EC32D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anb\Documents\Allures%20libres\Allures%20libres%202023\Programme\AL%20progr%2017.xlsm" TargetMode="External"/><Relationship Id="rId1" Type="http://schemas.openxmlformats.org/officeDocument/2006/relationships/externalLinkPath" Target="/Users/jeanb/Documents/Allures%20libres/Allures%20libres%202023/Programme/AL%20progr%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"/>
      <sheetName val="Programme"/>
      <sheetName val="Résultats"/>
      <sheetName val="Classements"/>
      <sheetName val="Jeunes"/>
      <sheetName val="Graph participants"/>
      <sheetName val="Participants"/>
      <sheetName val="Mod"/>
      <sheetName val="Tous"/>
      <sheetName val="Tous0"/>
      <sheetName val="Insc-10"/>
      <sheetName val="Insc-5"/>
      <sheetName val="Insc-J"/>
      <sheetName val="Ar-10"/>
      <sheetName val="Ar-5"/>
      <sheetName val="Ar-J"/>
      <sheetName val="5KM"/>
      <sheetName val="10KM"/>
      <sheetName val="1KM"/>
      <sheetName val="5-V6"/>
      <sheetName val="5-V5"/>
      <sheetName val="5-V4"/>
      <sheetName val="5-V3"/>
      <sheetName val="5-V2"/>
      <sheetName val="5-V1"/>
      <sheetName val="5-S"/>
      <sheetName val="5-JH2"/>
      <sheetName val="5-JH1"/>
      <sheetName val="5-A5"/>
      <sheetName val="5-A4"/>
      <sheetName val="5-A3"/>
      <sheetName val="5-A2"/>
      <sheetName val="5-A1"/>
      <sheetName val="5-F"/>
      <sheetName val="5-JF2"/>
      <sheetName val="5-JF1"/>
      <sheetName val="10-V5"/>
      <sheetName val="10-V4"/>
      <sheetName val="10-V3"/>
      <sheetName val="10-V2"/>
      <sheetName val="10-V1"/>
      <sheetName val="10-S"/>
      <sheetName val="10-JH2"/>
      <sheetName val="10-JH1"/>
      <sheetName val="10-A5"/>
      <sheetName val="10-A4"/>
      <sheetName val="10-A3"/>
      <sheetName val="10-A2"/>
      <sheetName val="10-A1"/>
      <sheetName val="10-F"/>
      <sheetName val="10-JF2"/>
      <sheetName val="10-JF1"/>
      <sheetName val="1-M"/>
      <sheetName val="1-F"/>
      <sheetName val="Feuil12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jeunes</v>
          </cell>
          <cell r="D2" t="str">
            <v>10 Kms</v>
          </cell>
          <cell r="E2" t="str">
            <v>5 Kms</v>
          </cell>
          <cell r="F2" t="str">
            <v>Total</v>
          </cell>
          <cell r="G2" t="str">
            <v>Moyenne</v>
          </cell>
        </row>
        <row r="4">
          <cell r="A4">
            <v>1</v>
          </cell>
          <cell r="B4" t="str">
            <v>Virton, le 22 janvier</v>
          </cell>
          <cell r="C4">
            <v>17</v>
          </cell>
          <cell r="D4">
            <v>296</v>
          </cell>
          <cell r="E4">
            <v>231</v>
          </cell>
          <cell r="F4">
            <v>544</v>
          </cell>
          <cell r="G4">
            <v>480.72222222222223</v>
          </cell>
        </row>
        <row r="5">
          <cell r="A5">
            <v>2</v>
          </cell>
          <cell r="B5" t="str">
            <v>Ethe, le 29 janvier</v>
          </cell>
          <cell r="C5">
            <v>19</v>
          </cell>
          <cell r="D5">
            <v>259</v>
          </cell>
          <cell r="E5">
            <v>208</v>
          </cell>
          <cell r="F5">
            <v>486</v>
          </cell>
          <cell r="G5">
            <v>480.72222222222223</v>
          </cell>
        </row>
        <row r="6">
          <cell r="A6">
            <v>3</v>
          </cell>
          <cell r="B6" t="str">
            <v xml:space="preserve">Châtillon, le 5 février </v>
          </cell>
          <cell r="C6">
            <v>42</v>
          </cell>
          <cell r="D6">
            <v>322</v>
          </cell>
          <cell r="E6">
            <v>257</v>
          </cell>
          <cell r="F6">
            <v>621</v>
          </cell>
          <cell r="G6">
            <v>480.72222222222223</v>
          </cell>
        </row>
        <row r="7">
          <cell r="A7">
            <v>4</v>
          </cell>
          <cell r="B7" t="str">
            <v xml:space="preserve">Sommethonne, le 12 février </v>
          </cell>
          <cell r="C7">
            <v>31</v>
          </cell>
          <cell r="D7">
            <v>239</v>
          </cell>
          <cell r="E7">
            <v>200</v>
          </cell>
          <cell r="F7">
            <v>470</v>
          </cell>
          <cell r="G7">
            <v>480.72222222222223</v>
          </cell>
        </row>
        <row r="8">
          <cell r="A8">
            <v>5</v>
          </cell>
          <cell r="B8" t="str">
            <v>Fouches, le 19 février</v>
          </cell>
          <cell r="C8">
            <v>34</v>
          </cell>
          <cell r="D8">
            <v>307</v>
          </cell>
          <cell r="E8">
            <v>274</v>
          </cell>
          <cell r="F8">
            <v>615</v>
          </cell>
          <cell r="G8">
            <v>480.72222222222223</v>
          </cell>
        </row>
        <row r="9">
          <cell r="A9">
            <v>6</v>
          </cell>
          <cell r="B9" t="str">
            <v>Nobressart, le 26 février</v>
          </cell>
          <cell r="C9">
            <v>20</v>
          </cell>
          <cell r="D9">
            <v>236</v>
          </cell>
          <cell r="E9">
            <v>238</v>
          </cell>
          <cell r="F9">
            <v>494</v>
          </cell>
          <cell r="G9">
            <v>480.72222222222223</v>
          </cell>
        </row>
        <row r="10">
          <cell r="A10">
            <v>7</v>
          </cell>
          <cell r="B10" t="str">
            <v>Buzenol, le 5 mars</v>
          </cell>
          <cell r="C10">
            <v>33</v>
          </cell>
          <cell r="D10">
            <v>285</v>
          </cell>
          <cell r="E10">
            <v>230</v>
          </cell>
          <cell r="F10">
            <v>548</v>
          </cell>
          <cell r="G10">
            <v>480.72222222222223</v>
          </cell>
        </row>
        <row r="11">
          <cell r="A11">
            <v>8</v>
          </cell>
          <cell r="B11" t="str">
            <v>Ruette, le 12 mars</v>
          </cell>
          <cell r="C11">
            <v>54</v>
          </cell>
          <cell r="D11">
            <v>229</v>
          </cell>
          <cell r="E11">
            <v>269</v>
          </cell>
          <cell r="F11">
            <v>552</v>
          </cell>
          <cell r="G11">
            <v>480.72222222222223</v>
          </cell>
        </row>
        <row r="12">
          <cell r="A12">
            <v>9</v>
          </cell>
          <cell r="B12" t="str">
            <v>Mellier, le 19 mars</v>
          </cell>
          <cell r="C12">
            <v>18</v>
          </cell>
          <cell r="D12">
            <v>201</v>
          </cell>
          <cell r="E12">
            <v>217</v>
          </cell>
          <cell r="F12">
            <v>436</v>
          </cell>
          <cell r="G12">
            <v>480.72222222222223</v>
          </cell>
        </row>
        <row r="13">
          <cell r="A13">
            <v>10</v>
          </cell>
          <cell r="B13" t="str">
            <v>Chiny, le 26 mars</v>
          </cell>
          <cell r="C13">
            <v>13</v>
          </cell>
          <cell r="D13">
            <v>157</v>
          </cell>
          <cell r="E13">
            <v>142</v>
          </cell>
          <cell r="F13">
            <v>312</v>
          </cell>
          <cell r="G13">
            <v>480.72222222222223</v>
          </cell>
        </row>
        <row r="14">
          <cell r="A14">
            <v>11</v>
          </cell>
          <cell r="B14" t="str">
            <v>Florenville, le 2 avril</v>
          </cell>
          <cell r="C14">
            <v>19</v>
          </cell>
          <cell r="D14">
            <v>168</v>
          </cell>
          <cell r="E14">
            <v>222</v>
          </cell>
          <cell r="F14">
            <v>409</v>
          </cell>
          <cell r="G14">
            <v>480.72222222222223</v>
          </cell>
        </row>
        <row r="15">
          <cell r="A15">
            <v>12</v>
          </cell>
          <cell r="B15" t="str">
            <v>Freylange, le 9 avril</v>
          </cell>
          <cell r="C15">
            <v>12</v>
          </cell>
          <cell r="D15">
            <v>207</v>
          </cell>
          <cell r="E15">
            <v>195</v>
          </cell>
          <cell r="F15">
            <v>414</v>
          </cell>
          <cell r="G15">
            <v>480.72222222222223</v>
          </cell>
        </row>
        <row r="16">
          <cell r="A16">
            <v>13</v>
          </cell>
          <cell r="B16" t="str">
            <v>Muno, le 16 avril</v>
          </cell>
          <cell r="C16">
            <v>33</v>
          </cell>
          <cell r="D16">
            <v>174</v>
          </cell>
          <cell r="E16">
            <v>148</v>
          </cell>
          <cell r="F16">
            <v>355</v>
          </cell>
          <cell r="G16">
            <v>480.72222222222223</v>
          </cell>
        </row>
        <row r="17">
          <cell r="A17">
            <v>14</v>
          </cell>
          <cell r="B17" t="str">
            <v>Etalle, le 23 avril</v>
          </cell>
          <cell r="C17">
            <v>36</v>
          </cell>
          <cell r="D17">
            <v>213</v>
          </cell>
          <cell r="E17">
            <v>254</v>
          </cell>
          <cell r="F17">
            <v>503</v>
          </cell>
          <cell r="G17">
            <v>480.72222222222223</v>
          </cell>
        </row>
        <row r="18">
          <cell r="A18">
            <v>15</v>
          </cell>
          <cell r="B18" t="str">
            <v>Rachecourt, le 30 avril</v>
          </cell>
          <cell r="C18">
            <v>24</v>
          </cell>
          <cell r="D18">
            <v>165</v>
          </cell>
          <cell r="E18">
            <v>233</v>
          </cell>
          <cell r="F18">
            <v>422</v>
          </cell>
          <cell r="G18">
            <v>480.72222222222223</v>
          </cell>
        </row>
        <row r="19">
          <cell r="A19">
            <v>16</v>
          </cell>
          <cell r="B19" t="str">
            <v xml:space="preserve">Beckerich, le 1er mai  </v>
          </cell>
          <cell r="C19">
            <v>156</v>
          </cell>
          <cell r="D19">
            <v>382</v>
          </cell>
          <cell r="E19">
            <v>212</v>
          </cell>
          <cell r="F19">
            <v>750</v>
          </cell>
          <cell r="G19">
            <v>480.72222222222223</v>
          </cell>
        </row>
        <row r="20">
          <cell r="A20">
            <v>17</v>
          </cell>
          <cell r="B20" t="str">
            <v>Lacuisine, le 7 mai</v>
          </cell>
          <cell r="C20">
            <v>13</v>
          </cell>
          <cell r="D20">
            <v>183</v>
          </cell>
          <cell r="E20">
            <v>176</v>
          </cell>
          <cell r="F20">
            <v>372</v>
          </cell>
          <cell r="G20">
            <v>480.72222222222223</v>
          </cell>
        </row>
        <row r="21">
          <cell r="A21">
            <v>18</v>
          </cell>
          <cell r="B21" t="str">
            <v>Villers-devant-Orval, le 14 mai</v>
          </cell>
          <cell r="C21">
            <v>23</v>
          </cell>
          <cell r="D21">
            <v>160</v>
          </cell>
          <cell r="E21">
            <v>167</v>
          </cell>
          <cell r="F21">
            <v>350</v>
          </cell>
          <cell r="G21">
            <v>480.72222222222223</v>
          </cell>
        </row>
        <row r="22">
          <cell r="A22">
            <v>19</v>
          </cell>
          <cell r="B22" t="str">
            <v>Pierrard, le 18 mai.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480.72222222222223</v>
          </cell>
        </row>
        <row r="23">
          <cell r="A23">
            <v>20</v>
          </cell>
          <cell r="B23" t="str">
            <v>Habay-la-Neuve, le 21 mai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480.72222222222223</v>
          </cell>
        </row>
        <row r="24">
          <cell r="A24">
            <v>21</v>
          </cell>
          <cell r="B24" t="str">
            <v>Marbehan, le 28 mai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480.72222222222223</v>
          </cell>
        </row>
        <row r="25">
          <cell r="A25">
            <v>22</v>
          </cell>
          <cell r="B25" t="str">
            <v>Meix-devant-Virton, le 4 juin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480.72222222222223</v>
          </cell>
        </row>
        <row r="26">
          <cell r="A26">
            <v>23</v>
          </cell>
          <cell r="B26" t="str">
            <v>Bleid, le 11 juin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480.72222222222223</v>
          </cell>
        </row>
        <row r="27">
          <cell r="A27">
            <v>24</v>
          </cell>
          <cell r="B27" t="str">
            <v>Lamorteau, le 18 juin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480.72222222222223</v>
          </cell>
        </row>
        <row r="28">
          <cell r="A28">
            <v>25</v>
          </cell>
          <cell r="B28" t="str">
            <v>Gérouville, le 25 juin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480.72222222222223</v>
          </cell>
        </row>
        <row r="29">
          <cell r="A29">
            <v>26</v>
          </cell>
          <cell r="B29" t="str">
            <v>Valansart, le 2 juillet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480.72222222222223</v>
          </cell>
        </row>
        <row r="30">
          <cell r="A30">
            <v>27</v>
          </cell>
          <cell r="B30" t="str">
            <v>Signeulx, le 9 juillet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480.72222222222223</v>
          </cell>
        </row>
        <row r="31">
          <cell r="A31">
            <v>28</v>
          </cell>
          <cell r="B31" t="str">
            <v xml:space="preserve">Houdemont, le 16 juillet  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480.72222222222223</v>
          </cell>
        </row>
        <row r="32">
          <cell r="A32">
            <v>29</v>
          </cell>
          <cell r="B32" t="str">
            <v xml:space="preserve">Fratin, le 23 juillet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480.72222222222223</v>
          </cell>
        </row>
        <row r="33">
          <cell r="A33">
            <v>30</v>
          </cell>
          <cell r="B33" t="str">
            <v>Suxy, le 30 juillet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480.72222222222223</v>
          </cell>
        </row>
        <row r="34">
          <cell r="A34">
            <v>31</v>
          </cell>
          <cell r="B34" t="str">
            <v>Florenville, le 6 août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480.72222222222223</v>
          </cell>
        </row>
        <row r="35">
          <cell r="A35">
            <v>32</v>
          </cell>
          <cell r="B35" t="str">
            <v xml:space="preserve">Musson, le 13 août 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480.72222222222223</v>
          </cell>
        </row>
        <row r="36">
          <cell r="A36">
            <v>33</v>
          </cell>
          <cell r="B36" t="str">
            <v xml:space="preserve">Prouvy, le 20 août 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480.72222222222223</v>
          </cell>
        </row>
        <row r="37">
          <cell r="A37">
            <v>34</v>
          </cell>
          <cell r="B37" t="str">
            <v xml:space="preserve">Mussy-la-Ville, le 27 août 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480.72222222222223</v>
          </cell>
        </row>
        <row r="38">
          <cell r="A38">
            <v>35</v>
          </cell>
          <cell r="B38" t="str">
            <v xml:space="preserve">Ethe-Belmont, le 3 septembre 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480.72222222222223</v>
          </cell>
        </row>
        <row r="39">
          <cell r="A39">
            <v>36</v>
          </cell>
          <cell r="B39" t="str">
            <v xml:space="preserve">Bellefontaine, le 10 septembre 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480.72222222222223</v>
          </cell>
        </row>
        <row r="40">
          <cell r="A40">
            <v>37</v>
          </cell>
          <cell r="B40" t="str">
            <v xml:space="preserve">Halanzy, le 17 septembre 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480.72222222222223</v>
          </cell>
        </row>
        <row r="41">
          <cell r="A41">
            <v>38</v>
          </cell>
          <cell r="B41" t="str">
            <v xml:space="preserve">Saint-Léger, le 24 septembre 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480.72222222222223</v>
          </cell>
        </row>
        <row r="42">
          <cell r="A42">
            <v>39</v>
          </cell>
          <cell r="B42" t="str">
            <v>Virton, le 1er octobre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480.72222222222223</v>
          </cell>
        </row>
        <row r="43">
          <cell r="A43">
            <v>40</v>
          </cell>
          <cell r="B43" t="str">
            <v>Rulles, le 8 octobre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480.72222222222223</v>
          </cell>
        </row>
        <row r="44">
          <cell r="A44">
            <v>41</v>
          </cell>
          <cell r="B44" t="str">
            <v>Dampicourt, le 15 octobre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480.72222222222223</v>
          </cell>
        </row>
        <row r="45">
          <cell r="A45">
            <v>42</v>
          </cell>
          <cell r="B45" t="str">
            <v xml:space="preserve">Habay-la-Neuve, le 22 octobre 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480.72222222222223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5BDD9-64F7-4F34-93F9-7A0DF4FD0C72}">
  <sheetPr codeName="Feuil42">
    <tabColor theme="1" tint="0.34998626667073579"/>
  </sheetPr>
  <dimension ref="A1:M170"/>
  <sheetViews>
    <sheetView tabSelected="1" workbookViewId="0">
      <selection activeCell="A171" sqref="A171:XFD4013"/>
    </sheetView>
  </sheetViews>
  <sheetFormatPr baseColWidth="10" defaultRowHeight="15"/>
  <cols>
    <col min="1" max="1" width="4.140625" style="24" customWidth="1"/>
    <col min="2" max="2" width="4.7109375" style="13" customWidth="1"/>
    <col min="3" max="3" width="25.7109375" style="13" customWidth="1"/>
    <col min="4" max="5" width="3.140625" style="13" customWidth="1"/>
    <col min="6" max="6" width="6" style="13" customWidth="1"/>
    <col min="7" max="7" width="0.5703125" style="25" customWidth="1"/>
    <col min="8" max="8" width="4.140625" style="13" customWidth="1"/>
    <col min="9" max="9" width="4.7109375" style="13" customWidth="1"/>
    <col min="10" max="10" width="25.7109375" style="13" customWidth="1"/>
    <col min="11" max="12" width="3.140625" style="13" customWidth="1"/>
    <col min="13" max="13" width="6" style="13" customWidth="1"/>
    <col min="14" max="256" width="11.42578125" style="21"/>
    <col min="257" max="257" width="4.140625" style="21" customWidth="1"/>
    <col min="258" max="258" width="4.7109375" style="21" customWidth="1"/>
    <col min="259" max="259" width="25.7109375" style="21" customWidth="1"/>
    <col min="260" max="261" width="3.140625" style="21" customWidth="1"/>
    <col min="262" max="262" width="6" style="21" customWidth="1"/>
    <col min="263" max="263" width="0.5703125" style="21" customWidth="1"/>
    <col min="264" max="264" width="4" style="21" customWidth="1"/>
    <col min="265" max="265" width="4.7109375" style="21" customWidth="1"/>
    <col min="266" max="266" width="25.7109375" style="21" customWidth="1"/>
    <col min="267" max="267" width="3" style="21" customWidth="1"/>
    <col min="268" max="268" width="3.140625" style="21" customWidth="1"/>
    <col min="269" max="269" width="6" style="21" customWidth="1"/>
    <col min="270" max="512" width="11.42578125" style="21"/>
    <col min="513" max="513" width="4.140625" style="21" customWidth="1"/>
    <col min="514" max="514" width="4.7109375" style="21" customWidth="1"/>
    <col min="515" max="515" width="25.7109375" style="21" customWidth="1"/>
    <col min="516" max="517" width="3.140625" style="21" customWidth="1"/>
    <col min="518" max="518" width="6" style="21" customWidth="1"/>
    <col min="519" max="519" width="0.5703125" style="21" customWidth="1"/>
    <col min="520" max="520" width="4" style="21" customWidth="1"/>
    <col min="521" max="521" width="4.7109375" style="21" customWidth="1"/>
    <col min="522" max="522" width="25.7109375" style="21" customWidth="1"/>
    <col min="523" max="523" width="3" style="21" customWidth="1"/>
    <col min="524" max="524" width="3.140625" style="21" customWidth="1"/>
    <col min="525" max="525" width="6" style="21" customWidth="1"/>
    <col min="526" max="768" width="11.42578125" style="21"/>
    <col min="769" max="769" width="4.140625" style="21" customWidth="1"/>
    <col min="770" max="770" width="4.7109375" style="21" customWidth="1"/>
    <col min="771" max="771" width="25.7109375" style="21" customWidth="1"/>
    <col min="772" max="773" width="3.140625" style="21" customWidth="1"/>
    <col min="774" max="774" width="6" style="21" customWidth="1"/>
    <col min="775" max="775" width="0.5703125" style="21" customWidth="1"/>
    <col min="776" max="776" width="4" style="21" customWidth="1"/>
    <col min="777" max="777" width="4.7109375" style="21" customWidth="1"/>
    <col min="778" max="778" width="25.7109375" style="21" customWidth="1"/>
    <col min="779" max="779" width="3" style="21" customWidth="1"/>
    <col min="780" max="780" width="3.140625" style="21" customWidth="1"/>
    <col min="781" max="781" width="6" style="21" customWidth="1"/>
    <col min="782" max="1024" width="11.42578125" style="21"/>
    <col min="1025" max="1025" width="4.140625" style="21" customWidth="1"/>
    <col min="1026" max="1026" width="4.7109375" style="21" customWidth="1"/>
    <col min="1027" max="1027" width="25.7109375" style="21" customWidth="1"/>
    <col min="1028" max="1029" width="3.140625" style="21" customWidth="1"/>
    <col min="1030" max="1030" width="6" style="21" customWidth="1"/>
    <col min="1031" max="1031" width="0.5703125" style="21" customWidth="1"/>
    <col min="1032" max="1032" width="4" style="21" customWidth="1"/>
    <col min="1033" max="1033" width="4.7109375" style="21" customWidth="1"/>
    <col min="1034" max="1034" width="25.7109375" style="21" customWidth="1"/>
    <col min="1035" max="1035" width="3" style="21" customWidth="1"/>
    <col min="1036" max="1036" width="3.140625" style="21" customWidth="1"/>
    <col min="1037" max="1037" width="6" style="21" customWidth="1"/>
    <col min="1038" max="1280" width="11.42578125" style="21"/>
    <col min="1281" max="1281" width="4.140625" style="21" customWidth="1"/>
    <col min="1282" max="1282" width="4.7109375" style="21" customWidth="1"/>
    <col min="1283" max="1283" width="25.7109375" style="21" customWidth="1"/>
    <col min="1284" max="1285" width="3.140625" style="21" customWidth="1"/>
    <col min="1286" max="1286" width="6" style="21" customWidth="1"/>
    <col min="1287" max="1287" width="0.5703125" style="21" customWidth="1"/>
    <col min="1288" max="1288" width="4" style="21" customWidth="1"/>
    <col min="1289" max="1289" width="4.7109375" style="21" customWidth="1"/>
    <col min="1290" max="1290" width="25.7109375" style="21" customWidth="1"/>
    <col min="1291" max="1291" width="3" style="21" customWidth="1"/>
    <col min="1292" max="1292" width="3.140625" style="21" customWidth="1"/>
    <col min="1293" max="1293" width="6" style="21" customWidth="1"/>
    <col min="1294" max="1536" width="11.42578125" style="21"/>
    <col min="1537" max="1537" width="4.140625" style="21" customWidth="1"/>
    <col min="1538" max="1538" width="4.7109375" style="21" customWidth="1"/>
    <col min="1539" max="1539" width="25.7109375" style="21" customWidth="1"/>
    <col min="1540" max="1541" width="3.140625" style="21" customWidth="1"/>
    <col min="1542" max="1542" width="6" style="21" customWidth="1"/>
    <col min="1543" max="1543" width="0.5703125" style="21" customWidth="1"/>
    <col min="1544" max="1544" width="4" style="21" customWidth="1"/>
    <col min="1545" max="1545" width="4.7109375" style="21" customWidth="1"/>
    <col min="1546" max="1546" width="25.7109375" style="21" customWidth="1"/>
    <col min="1547" max="1547" width="3" style="21" customWidth="1"/>
    <col min="1548" max="1548" width="3.140625" style="21" customWidth="1"/>
    <col min="1549" max="1549" width="6" style="21" customWidth="1"/>
    <col min="1550" max="1792" width="11.42578125" style="21"/>
    <col min="1793" max="1793" width="4.140625" style="21" customWidth="1"/>
    <col min="1794" max="1794" width="4.7109375" style="21" customWidth="1"/>
    <col min="1795" max="1795" width="25.7109375" style="21" customWidth="1"/>
    <col min="1796" max="1797" width="3.140625" style="21" customWidth="1"/>
    <col min="1798" max="1798" width="6" style="21" customWidth="1"/>
    <col min="1799" max="1799" width="0.5703125" style="21" customWidth="1"/>
    <col min="1800" max="1800" width="4" style="21" customWidth="1"/>
    <col min="1801" max="1801" width="4.7109375" style="21" customWidth="1"/>
    <col min="1802" max="1802" width="25.7109375" style="21" customWidth="1"/>
    <col min="1803" max="1803" width="3" style="21" customWidth="1"/>
    <col min="1804" max="1804" width="3.140625" style="21" customWidth="1"/>
    <col min="1805" max="1805" width="6" style="21" customWidth="1"/>
    <col min="1806" max="2048" width="11.42578125" style="21"/>
    <col min="2049" max="2049" width="4.140625" style="21" customWidth="1"/>
    <col min="2050" max="2050" width="4.7109375" style="21" customWidth="1"/>
    <col min="2051" max="2051" width="25.7109375" style="21" customWidth="1"/>
    <col min="2052" max="2053" width="3.140625" style="21" customWidth="1"/>
    <col min="2054" max="2054" width="6" style="21" customWidth="1"/>
    <col min="2055" max="2055" width="0.5703125" style="21" customWidth="1"/>
    <col min="2056" max="2056" width="4" style="21" customWidth="1"/>
    <col min="2057" max="2057" width="4.7109375" style="21" customWidth="1"/>
    <col min="2058" max="2058" width="25.7109375" style="21" customWidth="1"/>
    <col min="2059" max="2059" width="3" style="21" customWidth="1"/>
    <col min="2060" max="2060" width="3.140625" style="21" customWidth="1"/>
    <col min="2061" max="2061" width="6" style="21" customWidth="1"/>
    <col min="2062" max="2304" width="11.42578125" style="21"/>
    <col min="2305" max="2305" width="4.140625" style="21" customWidth="1"/>
    <col min="2306" max="2306" width="4.7109375" style="21" customWidth="1"/>
    <col min="2307" max="2307" width="25.7109375" style="21" customWidth="1"/>
    <col min="2308" max="2309" width="3.140625" style="21" customWidth="1"/>
    <col min="2310" max="2310" width="6" style="21" customWidth="1"/>
    <col min="2311" max="2311" width="0.5703125" style="21" customWidth="1"/>
    <col min="2312" max="2312" width="4" style="21" customWidth="1"/>
    <col min="2313" max="2313" width="4.7109375" style="21" customWidth="1"/>
    <col min="2314" max="2314" width="25.7109375" style="21" customWidth="1"/>
    <col min="2315" max="2315" width="3" style="21" customWidth="1"/>
    <col min="2316" max="2316" width="3.140625" style="21" customWidth="1"/>
    <col min="2317" max="2317" width="6" style="21" customWidth="1"/>
    <col min="2318" max="2560" width="11.42578125" style="21"/>
    <col min="2561" max="2561" width="4.140625" style="21" customWidth="1"/>
    <col min="2562" max="2562" width="4.7109375" style="21" customWidth="1"/>
    <col min="2563" max="2563" width="25.7109375" style="21" customWidth="1"/>
    <col min="2564" max="2565" width="3.140625" style="21" customWidth="1"/>
    <col min="2566" max="2566" width="6" style="21" customWidth="1"/>
    <col min="2567" max="2567" width="0.5703125" style="21" customWidth="1"/>
    <col min="2568" max="2568" width="4" style="21" customWidth="1"/>
    <col min="2569" max="2569" width="4.7109375" style="21" customWidth="1"/>
    <col min="2570" max="2570" width="25.7109375" style="21" customWidth="1"/>
    <col min="2571" max="2571" width="3" style="21" customWidth="1"/>
    <col min="2572" max="2572" width="3.140625" style="21" customWidth="1"/>
    <col min="2573" max="2573" width="6" style="21" customWidth="1"/>
    <col min="2574" max="2816" width="11.42578125" style="21"/>
    <col min="2817" max="2817" width="4.140625" style="21" customWidth="1"/>
    <col min="2818" max="2818" width="4.7109375" style="21" customWidth="1"/>
    <col min="2819" max="2819" width="25.7109375" style="21" customWidth="1"/>
    <col min="2820" max="2821" width="3.140625" style="21" customWidth="1"/>
    <col min="2822" max="2822" width="6" style="21" customWidth="1"/>
    <col min="2823" max="2823" width="0.5703125" style="21" customWidth="1"/>
    <col min="2824" max="2824" width="4" style="21" customWidth="1"/>
    <col min="2825" max="2825" width="4.7109375" style="21" customWidth="1"/>
    <col min="2826" max="2826" width="25.7109375" style="21" customWidth="1"/>
    <col min="2827" max="2827" width="3" style="21" customWidth="1"/>
    <col min="2828" max="2828" width="3.140625" style="21" customWidth="1"/>
    <col min="2829" max="2829" width="6" style="21" customWidth="1"/>
    <col min="2830" max="3072" width="11.42578125" style="21"/>
    <col min="3073" max="3073" width="4.140625" style="21" customWidth="1"/>
    <col min="3074" max="3074" width="4.7109375" style="21" customWidth="1"/>
    <col min="3075" max="3075" width="25.7109375" style="21" customWidth="1"/>
    <col min="3076" max="3077" width="3.140625" style="21" customWidth="1"/>
    <col min="3078" max="3078" width="6" style="21" customWidth="1"/>
    <col min="3079" max="3079" width="0.5703125" style="21" customWidth="1"/>
    <col min="3080" max="3080" width="4" style="21" customWidth="1"/>
    <col min="3081" max="3081" width="4.7109375" style="21" customWidth="1"/>
    <col min="3082" max="3082" width="25.7109375" style="21" customWidth="1"/>
    <col min="3083" max="3083" width="3" style="21" customWidth="1"/>
    <col min="3084" max="3084" width="3.140625" style="21" customWidth="1"/>
    <col min="3085" max="3085" width="6" style="21" customWidth="1"/>
    <col min="3086" max="3328" width="11.42578125" style="21"/>
    <col min="3329" max="3329" width="4.140625" style="21" customWidth="1"/>
    <col min="3330" max="3330" width="4.7109375" style="21" customWidth="1"/>
    <col min="3331" max="3331" width="25.7109375" style="21" customWidth="1"/>
    <col min="3332" max="3333" width="3.140625" style="21" customWidth="1"/>
    <col min="3334" max="3334" width="6" style="21" customWidth="1"/>
    <col min="3335" max="3335" width="0.5703125" style="21" customWidth="1"/>
    <col min="3336" max="3336" width="4" style="21" customWidth="1"/>
    <col min="3337" max="3337" width="4.7109375" style="21" customWidth="1"/>
    <col min="3338" max="3338" width="25.7109375" style="21" customWidth="1"/>
    <col min="3339" max="3339" width="3" style="21" customWidth="1"/>
    <col min="3340" max="3340" width="3.140625" style="21" customWidth="1"/>
    <col min="3341" max="3341" width="6" style="21" customWidth="1"/>
    <col min="3342" max="3584" width="11.42578125" style="21"/>
    <col min="3585" max="3585" width="4.140625" style="21" customWidth="1"/>
    <col min="3586" max="3586" width="4.7109375" style="21" customWidth="1"/>
    <col min="3587" max="3587" width="25.7109375" style="21" customWidth="1"/>
    <col min="3588" max="3589" width="3.140625" style="21" customWidth="1"/>
    <col min="3590" max="3590" width="6" style="21" customWidth="1"/>
    <col min="3591" max="3591" width="0.5703125" style="21" customWidth="1"/>
    <col min="3592" max="3592" width="4" style="21" customWidth="1"/>
    <col min="3593" max="3593" width="4.7109375" style="21" customWidth="1"/>
    <col min="3594" max="3594" width="25.7109375" style="21" customWidth="1"/>
    <col min="3595" max="3595" width="3" style="21" customWidth="1"/>
    <col min="3596" max="3596" width="3.140625" style="21" customWidth="1"/>
    <col min="3597" max="3597" width="6" style="21" customWidth="1"/>
    <col min="3598" max="3840" width="11.42578125" style="21"/>
    <col min="3841" max="3841" width="4.140625" style="21" customWidth="1"/>
    <col min="3842" max="3842" width="4.7109375" style="21" customWidth="1"/>
    <col min="3843" max="3843" width="25.7109375" style="21" customWidth="1"/>
    <col min="3844" max="3845" width="3.140625" style="21" customWidth="1"/>
    <col min="3846" max="3846" width="6" style="21" customWidth="1"/>
    <col min="3847" max="3847" width="0.5703125" style="21" customWidth="1"/>
    <col min="3848" max="3848" width="4" style="21" customWidth="1"/>
    <col min="3849" max="3849" width="4.7109375" style="21" customWidth="1"/>
    <col min="3850" max="3850" width="25.7109375" style="21" customWidth="1"/>
    <col min="3851" max="3851" width="3" style="21" customWidth="1"/>
    <col min="3852" max="3852" width="3.140625" style="21" customWidth="1"/>
    <col min="3853" max="3853" width="6" style="21" customWidth="1"/>
    <col min="3854" max="4096" width="11.42578125" style="21"/>
    <col min="4097" max="4097" width="4.140625" style="21" customWidth="1"/>
    <col min="4098" max="4098" width="4.7109375" style="21" customWidth="1"/>
    <col min="4099" max="4099" width="25.7109375" style="21" customWidth="1"/>
    <col min="4100" max="4101" width="3.140625" style="21" customWidth="1"/>
    <col min="4102" max="4102" width="6" style="21" customWidth="1"/>
    <col min="4103" max="4103" width="0.5703125" style="21" customWidth="1"/>
    <col min="4104" max="4104" width="4" style="21" customWidth="1"/>
    <col min="4105" max="4105" width="4.7109375" style="21" customWidth="1"/>
    <col min="4106" max="4106" width="25.7109375" style="21" customWidth="1"/>
    <col min="4107" max="4107" width="3" style="21" customWidth="1"/>
    <col min="4108" max="4108" width="3.140625" style="21" customWidth="1"/>
    <col min="4109" max="4109" width="6" style="21" customWidth="1"/>
    <col min="4110" max="4352" width="11.42578125" style="21"/>
    <col min="4353" max="4353" width="4.140625" style="21" customWidth="1"/>
    <col min="4354" max="4354" width="4.7109375" style="21" customWidth="1"/>
    <col min="4355" max="4355" width="25.7109375" style="21" customWidth="1"/>
    <col min="4356" max="4357" width="3.140625" style="21" customWidth="1"/>
    <col min="4358" max="4358" width="6" style="21" customWidth="1"/>
    <col min="4359" max="4359" width="0.5703125" style="21" customWidth="1"/>
    <col min="4360" max="4360" width="4" style="21" customWidth="1"/>
    <col min="4361" max="4361" width="4.7109375" style="21" customWidth="1"/>
    <col min="4362" max="4362" width="25.7109375" style="21" customWidth="1"/>
    <col min="4363" max="4363" width="3" style="21" customWidth="1"/>
    <col min="4364" max="4364" width="3.140625" style="21" customWidth="1"/>
    <col min="4365" max="4365" width="6" style="21" customWidth="1"/>
    <col min="4366" max="4608" width="11.42578125" style="21"/>
    <col min="4609" max="4609" width="4.140625" style="21" customWidth="1"/>
    <col min="4610" max="4610" width="4.7109375" style="21" customWidth="1"/>
    <col min="4611" max="4611" width="25.7109375" style="21" customWidth="1"/>
    <col min="4612" max="4613" width="3.140625" style="21" customWidth="1"/>
    <col min="4614" max="4614" width="6" style="21" customWidth="1"/>
    <col min="4615" max="4615" width="0.5703125" style="21" customWidth="1"/>
    <col min="4616" max="4616" width="4" style="21" customWidth="1"/>
    <col min="4617" max="4617" width="4.7109375" style="21" customWidth="1"/>
    <col min="4618" max="4618" width="25.7109375" style="21" customWidth="1"/>
    <col min="4619" max="4619" width="3" style="21" customWidth="1"/>
    <col min="4620" max="4620" width="3.140625" style="21" customWidth="1"/>
    <col min="4621" max="4621" width="6" style="21" customWidth="1"/>
    <col min="4622" max="4864" width="11.42578125" style="21"/>
    <col min="4865" max="4865" width="4.140625" style="21" customWidth="1"/>
    <col min="4866" max="4866" width="4.7109375" style="21" customWidth="1"/>
    <col min="4867" max="4867" width="25.7109375" style="21" customWidth="1"/>
    <col min="4868" max="4869" width="3.140625" style="21" customWidth="1"/>
    <col min="4870" max="4870" width="6" style="21" customWidth="1"/>
    <col min="4871" max="4871" width="0.5703125" style="21" customWidth="1"/>
    <col min="4872" max="4872" width="4" style="21" customWidth="1"/>
    <col min="4873" max="4873" width="4.7109375" style="21" customWidth="1"/>
    <col min="4874" max="4874" width="25.7109375" style="21" customWidth="1"/>
    <col min="4875" max="4875" width="3" style="21" customWidth="1"/>
    <col min="4876" max="4876" width="3.140625" style="21" customWidth="1"/>
    <col min="4877" max="4877" width="6" style="21" customWidth="1"/>
    <col min="4878" max="5120" width="11.42578125" style="21"/>
    <col min="5121" max="5121" width="4.140625" style="21" customWidth="1"/>
    <col min="5122" max="5122" width="4.7109375" style="21" customWidth="1"/>
    <col min="5123" max="5123" width="25.7109375" style="21" customWidth="1"/>
    <col min="5124" max="5125" width="3.140625" style="21" customWidth="1"/>
    <col min="5126" max="5126" width="6" style="21" customWidth="1"/>
    <col min="5127" max="5127" width="0.5703125" style="21" customWidth="1"/>
    <col min="5128" max="5128" width="4" style="21" customWidth="1"/>
    <col min="5129" max="5129" width="4.7109375" style="21" customWidth="1"/>
    <col min="5130" max="5130" width="25.7109375" style="21" customWidth="1"/>
    <col min="5131" max="5131" width="3" style="21" customWidth="1"/>
    <col min="5132" max="5132" width="3.140625" style="21" customWidth="1"/>
    <col min="5133" max="5133" width="6" style="21" customWidth="1"/>
    <col min="5134" max="5376" width="11.42578125" style="21"/>
    <col min="5377" max="5377" width="4.140625" style="21" customWidth="1"/>
    <col min="5378" max="5378" width="4.7109375" style="21" customWidth="1"/>
    <col min="5379" max="5379" width="25.7109375" style="21" customWidth="1"/>
    <col min="5380" max="5381" width="3.140625" style="21" customWidth="1"/>
    <col min="5382" max="5382" width="6" style="21" customWidth="1"/>
    <col min="5383" max="5383" width="0.5703125" style="21" customWidth="1"/>
    <col min="5384" max="5384" width="4" style="21" customWidth="1"/>
    <col min="5385" max="5385" width="4.7109375" style="21" customWidth="1"/>
    <col min="5386" max="5386" width="25.7109375" style="21" customWidth="1"/>
    <col min="5387" max="5387" width="3" style="21" customWidth="1"/>
    <col min="5388" max="5388" width="3.140625" style="21" customWidth="1"/>
    <col min="5389" max="5389" width="6" style="21" customWidth="1"/>
    <col min="5390" max="5632" width="11.42578125" style="21"/>
    <col min="5633" max="5633" width="4.140625" style="21" customWidth="1"/>
    <col min="5634" max="5634" width="4.7109375" style="21" customWidth="1"/>
    <col min="5635" max="5635" width="25.7109375" style="21" customWidth="1"/>
    <col min="5636" max="5637" width="3.140625" style="21" customWidth="1"/>
    <col min="5638" max="5638" width="6" style="21" customWidth="1"/>
    <col min="5639" max="5639" width="0.5703125" style="21" customWidth="1"/>
    <col min="5640" max="5640" width="4" style="21" customWidth="1"/>
    <col min="5641" max="5641" width="4.7109375" style="21" customWidth="1"/>
    <col min="5642" max="5642" width="25.7109375" style="21" customWidth="1"/>
    <col min="5643" max="5643" width="3" style="21" customWidth="1"/>
    <col min="5644" max="5644" width="3.140625" style="21" customWidth="1"/>
    <col min="5645" max="5645" width="6" style="21" customWidth="1"/>
    <col min="5646" max="5888" width="11.42578125" style="21"/>
    <col min="5889" max="5889" width="4.140625" style="21" customWidth="1"/>
    <col min="5890" max="5890" width="4.7109375" style="21" customWidth="1"/>
    <col min="5891" max="5891" width="25.7109375" style="21" customWidth="1"/>
    <col min="5892" max="5893" width="3.140625" style="21" customWidth="1"/>
    <col min="5894" max="5894" width="6" style="21" customWidth="1"/>
    <col min="5895" max="5895" width="0.5703125" style="21" customWidth="1"/>
    <col min="5896" max="5896" width="4" style="21" customWidth="1"/>
    <col min="5897" max="5897" width="4.7109375" style="21" customWidth="1"/>
    <col min="5898" max="5898" width="25.7109375" style="21" customWidth="1"/>
    <col min="5899" max="5899" width="3" style="21" customWidth="1"/>
    <col min="5900" max="5900" width="3.140625" style="21" customWidth="1"/>
    <col min="5901" max="5901" width="6" style="21" customWidth="1"/>
    <col min="5902" max="6144" width="11.42578125" style="21"/>
    <col min="6145" max="6145" width="4.140625" style="21" customWidth="1"/>
    <col min="6146" max="6146" width="4.7109375" style="21" customWidth="1"/>
    <col min="6147" max="6147" width="25.7109375" style="21" customWidth="1"/>
    <col min="6148" max="6149" width="3.140625" style="21" customWidth="1"/>
    <col min="6150" max="6150" width="6" style="21" customWidth="1"/>
    <col min="6151" max="6151" width="0.5703125" style="21" customWidth="1"/>
    <col min="6152" max="6152" width="4" style="21" customWidth="1"/>
    <col min="6153" max="6153" width="4.7109375" style="21" customWidth="1"/>
    <col min="6154" max="6154" width="25.7109375" style="21" customWidth="1"/>
    <col min="6155" max="6155" width="3" style="21" customWidth="1"/>
    <col min="6156" max="6156" width="3.140625" style="21" customWidth="1"/>
    <col min="6157" max="6157" width="6" style="21" customWidth="1"/>
    <col min="6158" max="6400" width="11.42578125" style="21"/>
    <col min="6401" max="6401" width="4.140625" style="21" customWidth="1"/>
    <col min="6402" max="6402" width="4.7109375" style="21" customWidth="1"/>
    <col min="6403" max="6403" width="25.7109375" style="21" customWidth="1"/>
    <col min="6404" max="6405" width="3.140625" style="21" customWidth="1"/>
    <col min="6406" max="6406" width="6" style="21" customWidth="1"/>
    <col min="6407" max="6407" width="0.5703125" style="21" customWidth="1"/>
    <col min="6408" max="6408" width="4" style="21" customWidth="1"/>
    <col min="6409" max="6409" width="4.7109375" style="21" customWidth="1"/>
    <col min="6410" max="6410" width="25.7109375" style="21" customWidth="1"/>
    <col min="6411" max="6411" width="3" style="21" customWidth="1"/>
    <col min="6412" max="6412" width="3.140625" style="21" customWidth="1"/>
    <col min="6413" max="6413" width="6" style="21" customWidth="1"/>
    <col min="6414" max="6656" width="11.42578125" style="21"/>
    <col min="6657" max="6657" width="4.140625" style="21" customWidth="1"/>
    <col min="6658" max="6658" width="4.7109375" style="21" customWidth="1"/>
    <col min="6659" max="6659" width="25.7109375" style="21" customWidth="1"/>
    <col min="6660" max="6661" width="3.140625" style="21" customWidth="1"/>
    <col min="6662" max="6662" width="6" style="21" customWidth="1"/>
    <col min="6663" max="6663" width="0.5703125" style="21" customWidth="1"/>
    <col min="6664" max="6664" width="4" style="21" customWidth="1"/>
    <col min="6665" max="6665" width="4.7109375" style="21" customWidth="1"/>
    <col min="6666" max="6666" width="25.7109375" style="21" customWidth="1"/>
    <col min="6667" max="6667" width="3" style="21" customWidth="1"/>
    <col min="6668" max="6668" width="3.140625" style="21" customWidth="1"/>
    <col min="6669" max="6669" width="6" style="21" customWidth="1"/>
    <col min="6670" max="6912" width="11.42578125" style="21"/>
    <col min="6913" max="6913" width="4.140625" style="21" customWidth="1"/>
    <col min="6914" max="6914" width="4.7109375" style="21" customWidth="1"/>
    <col min="6915" max="6915" width="25.7109375" style="21" customWidth="1"/>
    <col min="6916" max="6917" width="3.140625" style="21" customWidth="1"/>
    <col min="6918" max="6918" width="6" style="21" customWidth="1"/>
    <col min="6919" max="6919" width="0.5703125" style="21" customWidth="1"/>
    <col min="6920" max="6920" width="4" style="21" customWidth="1"/>
    <col min="6921" max="6921" width="4.7109375" style="21" customWidth="1"/>
    <col min="6922" max="6922" width="25.7109375" style="21" customWidth="1"/>
    <col min="6923" max="6923" width="3" style="21" customWidth="1"/>
    <col min="6924" max="6924" width="3.140625" style="21" customWidth="1"/>
    <col min="6925" max="6925" width="6" style="21" customWidth="1"/>
    <col min="6926" max="7168" width="11.42578125" style="21"/>
    <col min="7169" max="7169" width="4.140625" style="21" customWidth="1"/>
    <col min="7170" max="7170" width="4.7109375" style="21" customWidth="1"/>
    <col min="7171" max="7171" width="25.7109375" style="21" customWidth="1"/>
    <col min="7172" max="7173" width="3.140625" style="21" customWidth="1"/>
    <col min="7174" max="7174" width="6" style="21" customWidth="1"/>
    <col min="7175" max="7175" width="0.5703125" style="21" customWidth="1"/>
    <col min="7176" max="7176" width="4" style="21" customWidth="1"/>
    <col min="7177" max="7177" width="4.7109375" style="21" customWidth="1"/>
    <col min="7178" max="7178" width="25.7109375" style="21" customWidth="1"/>
    <col min="7179" max="7179" width="3" style="21" customWidth="1"/>
    <col min="7180" max="7180" width="3.140625" style="21" customWidth="1"/>
    <col min="7181" max="7181" width="6" style="21" customWidth="1"/>
    <col min="7182" max="7424" width="11.42578125" style="21"/>
    <col min="7425" max="7425" width="4.140625" style="21" customWidth="1"/>
    <col min="7426" max="7426" width="4.7109375" style="21" customWidth="1"/>
    <col min="7427" max="7427" width="25.7109375" style="21" customWidth="1"/>
    <col min="7428" max="7429" width="3.140625" style="21" customWidth="1"/>
    <col min="7430" max="7430" width="6" style="21" customWidth="1"/>
    <col min="7431" max="7431" width="0.5703125" style="21" customWidth="1"/>
    <col min="7432" max="7432" width="4" style="21" customWidth="1"/>
    <col min="7433" max="7433" width="4.7109375" style="21" customWidth="1"/>
    <col min="7434" max="7434" width="25.7109375" style="21" customWidth="1"/>
    <col min="7435" max="7435" width="3" style="21" customWidth="1"/>
    <col min="7436" max="7436" width="3.140625" style="21" customWidth="1"/>
    <col min="7437" max="7437" width="6" style="21" customWidth="1"/>
    <col min="7438" max="7680" width="11.42578125" style="21"/>
    <col min="7681" max="7681" width="4.140625" style="21" customWidth="1"/>
    <col min="7682" max="7682" width="4.7109375" style="21" customWidth="1"/>
    <col min="7683" max="7683" width="25.7109375" style="21" customWidth="1"/>
    <col min="7684" max="7685" width="3.140625" style="21" customWidth="1"/>
    <col min="7686" max="7686" width="6" style="21" customWidth="1"/>
    <col min="7687" max="7687" width="0.5703125" style="21" customWidth="1"/>
    <col min="7688" max="7688" width="4" style="21" customWidth="1"/>
    <col min="7689" max="7689" width="4.7109375" style="21" customWidth="1"/>
    <col min="7690" max="7690" width="25.7109375" style="21" customWidth="1"/>
    <col min="7691" max="7691" width="3" style="21" customWidth="1"/>
    <col min="7692" max="7692" width="3.140625" style="21" customWidth="1"/>
    <col min="7693" max="7693" width="6" style="21" customWidth="1"/>
    <col min="7694" max="7936" width="11.42578125" style="21"/>
    <col min="7937" max="7937" width="4.140625" style="21" customWidth="1"/>
    <col min="7938" max="7938" width="4.7109375" style="21" customWidth="1"/>
    <col min="7939" max="7939" width="25.7109375" style="21" customWidth="1"/>
    <col min="7940" max="7941" width="3.140625" style="21" customWidth="1"/>
    <col min="7942" max="7942" width="6" style="21" customWidth="1"/>
    <col min="7943" max="7943" width="0.5703125" style="21" customWidth="1"/>
    <col min="7944" max="7944" width="4" style="21" customWidth="1"/>
    <col min="7945" max="7945" width="4.7109375" style="21" customWidth="1"/>
    <col min="7946" max="7946" width="25.7109375" style="21" customWidth="1"/>
    <col min="7947" max="7947" width="3" style="21" customWidth="1"/>
    <col min="7948" max="7948" width="3.140625" style="21" customWidth="1"/>
    <col min="7949" max="7949" width="6" style="21" customWidth="1"/>
    <col min="7950" max="8192" width="11.42578125" style="21"/>
    <col min="8193" max="8193" width="4.140625" style="21" customWidth="1"/>
    <col min="8194" max="8194" width="4.7109375" style="21" customWidth="1"/>
    <col min="8195" max="8195" width="25.7109375" style="21" customWidth="1"/>
    <col min="8196" max="8197" width="3.140625" style="21" customWidth="1"/>
    <col min="8198" max="8198" width="6" style="21" customWidth="1"/>
    <col min="8199" max="8199" width="0.5703125" style="21" customWidth="1"/>
    <col min="8200" max="8200" width="4" style="21" customWidth="1"/>
    <col min="8201" max="8201" width="4.7109375" style="21" customWidth="1"/>
    <col min="8202" max="8202" width="25.7109375" style="21" customWidth="1"/>
    <col min="8203" max="8203" width="3" style="21" customWidth="1"/>
    <col min="8204" max="8204" width="3.140625" style="21" customWidth="1"/>
    <col min="8205" max="8205" width="6" style="21" customWidth="1"/>
    <col min="8206" max="8448" width="11.42578125" style="21"/>
    <col min="8449" max="8449" width="4.140625" style="21" customWidth="1"/>
    <col min="8450" max="8450" width="4.7109375" style="21" customWidth="1"/>
    <col min="8451" max="8451" width="25.7109375" style="21" customWidth="1"/>
    <col min="8452" max="8453" width="3.140625" style="21" customWidth="1"/>
    <col min="8454" max="8454" width="6" style="21" customWidth="1"/>
    <col min="8455" max="8455" width="0.5703125" style="21" customWidth="1"/>
    <col min="8456" max="8456" width="4" style="21" customWidth="1"/>
    <col min="8457" max="8457" width="4.7109375" style="21" customWidth="1"/>
    <col min="8458" max="8458" width="25.7109375" style="21" customWidth="1"/>
    <col min="8459" max="8459" width="3" style="21" customWidth="1"/>
    <col min="8460" max="8460" width="3.140625" style="21" customWidth="1"/>
    <col min="8461" max="8461" width="6" style="21" customWidth="1"/>
    <col min="8462" max="8704" width="11.42578125" style="21"/>
    <col min="8705" max="8705" width="4.140625" style="21" customWidth="1"/>
    <col min="8706" max="8706" width="4.7109375" style="21" customWidth="1"/>
    <col min="8707" max="8707" width="25.7109375" style="21" customWidth="1"/>
    <col min="8708" max="8709" width="3.140625" style="21" customWidth="1"/>
    <col min="8710" max="8710" width="6" style="21" customWidth="1"/>
    <col min="8711" max="8711" width="0.5703125" style="21" customWidth="1"/>
    <col min="8712" max="8712" width="4" style="21" customWidth="1"/>
    <col min="8713" max="8713" width="4.7109375" style="21" customWidth="1"/>
    <col min="8714" max="8714" width="25.7109375" style="21" customWidth="1"/>
    <col min="8715" max="8715" width="3" style="21" customWidth="1"/>
    <col min="8716" max="8716" width="3.140625" style="21" customWidth="1"/>
    <col min="8717" max="8717" width="6" style="21" customWidth="1"/>
    <col min="8718" max="8960" width="11.42578125" style="21"/>
    <col min="8961" max="8961" width="4.140625" style="21" customWidth="1"/>
    <col min="8962" max="8962" width="4.7109375" style="21" customWidth="1"/>
    <col min="8963" max="8963" width="25.7109375" style="21" customWidth="1"/>
    <col min="8964" max="8965" width="3.140625" style="21" customWidth="1"/>
    <col min="8966" max="8966" width="6" style="21" customWidth="1"/>
    <col min="8967" max="8967" width="0.5703125" style="21" customWidth="1"/>
    <col min="8968" max="8968" width="4" style="21" customWidth="1"/>
    <col min="8969" max="8969" width="4.7109375" style="21" customWidth="1"/>
    <col min="8970" max="8970" width="25.7109375" style="21" customWidth="1"/>
    <col min="8971" max="8971" width="3" style="21" customWidth="1"/>
    <col min="8972" max="8972" width="3.140625" style="21" customWidth="1"/>
    <col min="8973" max="8973" width="6" style="21" customWidth="1"/>
    <col min="8974" max="9216" width="11.42578125" style="21"/>
    <col min="9217" max="9217" width="4.140625" style="21" customWidth="1"/>
    <col min="9218" max="9218" width="4.7109375" style="21" customWidth="1"/>
    <col min="9219" max="9219" width="25.7109375" style="21" customWidth="1"/>
    <col min="9220" max="9221" width="3.140625" style="21" customWidth="1"/>
    <col min="9222" max="9222" width="6" style="21" customWidth="1"/>
    <col min="9223" max="9223" width="0.5703125" style="21" customWidth="1"/>
    <col min="9224" max="9224" width="4" style="21" customWidth="1"/>
    <col min="9225" max="9225" width="4.7109375" style="21" customWidth="1"/>
    <col min="9226" max="9226" width="25.7109375" style="21" customWidth="1"/>
    <col min="9227" max="9227" width="3" style="21" customWidth="1"/>
    <col min="9228" max="9228" width="3.140625" style="21" customWidth="1"/>
    <col min="9229" max="9229" width="6" style="21" customWidth="1"/>
    <col min="9230" max="9472" width="11.42578125" style="21"/>
    <col min="9473" max="9473" width="4.140625" style="21" customWidth="1"/>
    <col min="9474" max="9474" width="4.7109375" style="21" customWidth="1"/>
    <col min="9475" max="9475" width="25.7109375" style="21" customWidth="1"/>
    <col min="9476" max="9477" width="3.140625" style="21" customWidth="1"/>
    <col min="9478" max="9478" width="6" style="21" customWidth="1"/>
    <col min="9479" max="9479" width="0.5703125" style="21" customWidth="1"/>
    <col min="9480" max="9480" width="4" style="21" customWidth="1"/>
    <col min="9481" max="9481" width="4.7109375" style="21" customWidth="1"/>
    <col min="9482" max="9482" width="25.7109375" style="21" customWidth="1"/>
    <col min="9483" max="9483" width="3" style="21" customWidth="1"/>
    <col min="9484" max="9484" width="3.140625" style="21" customWidth="1"/>
    <col min="9485" max="9485" width="6" style="21" customWidth="1"/>
    <col min="9486" max="9728" width="11.42578125" style="21"/>
    <col min="9729" max="9729" width="4.140625" style="21" customWidth="1"/>
    <col min="9730" max="9730" width="4.7109375" style="21" customWidth="1"/>
    <col min="9731" max="9731" width="25.7109375" style="21" customWidth="1"/>
    <col min="9732" max="9733" width="3.140625" style="21" customWidth="1"/>
    <col min="9734" max="9734" width="6" style="21" customWidth="1"/>
    <col min="9735" max="9735" width="0.5703125" style="21" customWidth="1"/>
    <col min="9736" max="9736" width="4" style="21" customWidth="1"/>
    <col min="9737" max="9737" width="4.7109375" style="21" customWidth="1"/>
    <col min="9738" max="9738" width="25.7109375" style="21" customWidth="1"/>
    <col min="9739" max="9739" width="3" style="21" customWidth="1"/>
    <col min="9740" max="9740" width="3.140625" style="21" customWidth="1"/>
    <col min="9741" max="9741" width="6" style="21" customWidth="1"/>
    <col min="9742" max="9984" width="11.42578125" style="21"/>
    <col min="9985" max="9985" width="4.140625" style="21" customWidth="1"/>
    <col min="9986" max="9986" width="4.7109375" style="21" customWidth="1"/>
    <col min="9987" max="9987" width="25.7109375" style="21" customWidth="1"/>
    <col min="9988" max="9989" width="3.140625" style="21" customWidth="1"/>
    <col min="9990" max="9990" width="6" style="21" customWidth="1"/>
    <col min="9991" max="9991" width="0.5703125" style="21" customWidth="1"/>
    <col min="9992" max="9992" width="4" style="21" customWidth="1"/>
    <col min="9993" max="9993" width="4.7109375" style="21" customWidth="1"/>
    <col min="9994" max="9994" width="25.7109375" style="21" customWidth="1"/>
    <col min="9995" max="9995" width="3" style="21" customWidth="1"/>
    <col min="9996" max="9996" width="3.140625" style="21" customWidth="1"/>
    <col min="9997" max="9997" width="6" style="21" customWidth="1"/>
    <col min="9998" max="10240" width="11.42578125" style="21"/>
    <col min="10241" max="10241" width="4.140625" style="21" customWidth="1"/>
    <col min="10242" max="10242" width="4.7109375" style="21" customWidth="1"/>
    <col min="10243" max="10243" width="25.7109375" style="21" customWidth="1"/>
    <col min="10244" max="10245" width="3.140625" style="21" customWidth="1"/>
    <col min="10246" max="10246" width="6" style="21" customWidth="1"/>
    <col min="10247" max="10247" width="0.5703125" style="21" customWidth="1"/>
    <col min="10248" max="10248" width="4" style="21" customWidth="1"/>
    <col min="10249" max="10249" width="4.7109375" style="21" customWidth="1"/>
    <col min="10250" max="10250" width="25.7109375" style="21" customWidth="1"/>
    <col min="10251" max="10251" width="3" style="21" customWidth="1"/>
    <col min="10252" max="10252" width="3.140625" style="21" customWidth="1"/>
    <col min="10253" max="10253" width="6" style="21" customWidth="1"/>
    <col min="10254" max="10496" width="11.42578125" style="21"/>
    <col min="10497" max="10497" width="4.140625" style="21" customWidth="1"/>
    <col min="10498" max="10498" width="4.7109375" style="21" customWidth="1"/>
    <col min="10499" max="10499" width="25.7109375" style="21" customWidth="1"/>
    <col min="10500" max="10501" width="3.140625" style="21" customWidth="1"/>
    <col min="10502" max="10502" width="6" style="21" customWidth="1"/>
    <col min="10503" max="10503" width="0.5703125" style="21" customWidth="1"/>
    <col min="10504" max="10504" width="4" style="21" customWidth="1"/>
    <col min="10505" max="10505" width="4.7109375" style="21" customWidth="1"/>
    <col min="10506" max="10506" width="25.7109375" style="21" customWidth="1"/>
    <col min="10507" max="10507" width="3" style="21" customWidth="1"/>
    <col min="10508" max="10508" width="3.140625" style="21" customWidth="1"/>
    <col min="10509" max="10509" width="6" style="21" customWidth="1"/>
    <col min="10510" max="10752" width="11.42578125" style="21"/>
    <col min="10753" max="10753" width="4.140625" style="21" customWidth="1"/>
    <col min="10754" max="10754" width="4.7109375" style="21" customWidth="1"/>
    <col min="10755" max="10755" width="25.7109375" style="21" customWidth="1"/>
    <col min="10756" max="10757" width="3.140625" style="21" customWidth="1"/>
    <col min="10758" max="10758" width="6" style="21" customWidth="1"/>
    <col min="10759" max="10759" width="0.5703125" style="21" customWidth="1"/>
    <col min="10760" max="10760" width="4" style="21" customWidth="1"/>
    <col min="10761" max="10761" width="4.7109375" style="21" customWidth="1"/>
    <col min="10762" max="10762" width="25.7109375" style="21" customWidth="1"/>
    <col min="10763" max="10763" width="3" style="21" customWidth="1"/>
    <col min="10764" max="10764" width="3.140625" style="21" customWidth="1"/>
    <col min="10765" max="10765" width="6" style="21" customWidth="1"/>
    <col min="10766" max="11008" width="11.42578125" style="21"/>
    <col min="11009" max="11009" width="4.140625" style="21" customWidth="1"/>
    <col min="11010" max="11010" width="4.7109375" style="21" customWidth="1"/>
    <col min="11011" max="11011" width="25.7109375" style="21" customWidth="1"/>
    <col min="11012" max="11013" width="3.140625" style="21" customWidth="1"/>
    <col min="11014" max="11014" width="6" style="21" customWidth="1"/>
    <col min="11015" max="11015" width="0.5703125" style="21" customWidth="1"/>
    <col min="11016" max="11016" width="4" style="21" customWidth="1"/>
    <col min="11017" max="11017" width="4.7109375" style="21" customWidth="1"/>
    <col min="11018" max="11018" width="25.7109375" style="21" customWidth="1"/>
    <col min="11019" max="11019" width="3" style="21" customWidth="1"/>
    <col min="11020" max="11020" width="3.140625" style="21" customWidth="1"/>
    <col min="11021" max="11021" width="6" style="21" customWidth="1"/>
    <col min="11022" max="11264" width="11.42578125" style="21"/>
    <col min="11265" max="11265" width="4.140625" style="21" customWidth="1"/>
    <col min="11266" max="11266" width="4.7109375" style="21" customWidth="1"/>
    <col min="11267" max="11267" width="25.7109375" style="21" customWidth="1"/>
    <col min="11268" max="11269" width="3.140625" style="21" customWidth="1"/>
    <col min="11270" max="11270" width="6" style="21" customWidth="1"/>
    <col min="11271" max="11271" width="0.5703125" style="21" customWidth="1"/>
    <col min="11272" max="11272" width="4" style="21" customWidth="1"/>
    <col min="11273" max="11273" width="4.7109375" style="21" customWidth="1"/>
    <col min="11274" max="11274" width="25.7109375" style="21" customWidth="1"/>
    <col min="11275" max="11275" width="3" style="21" customWidth="1"/>
    <col min="11276" max="11276" width="3.140625" style="21" customWidth="1"/>
    <col min="11277" max="11277" width="6" style="21" customWidth="1"/>
    <col min="11278" max="11520" width="11.42578125" style="21"/>
    <col min="11521" max="11521" width="4.140625" style="21" customWidth="1"/>
    <col min="11522" max="11522" width="4.7109375" style="21" customWidth="1"/>
    <col min="11523" max="11523" width="25.7109375" style="21" customWidth="1"/>
    <col min="11524" max="11525" width="3.140625" style="21" customWidth="1"/>
    <col min="11526" max="11526" width="6" style="21" customWidth="1"/>
    <col min="11527" max="11527" width="0.5703125" style="21" customWidth="1"/>
    <col min="11528" max="11528" width="4" style="21" customWidth="1"/>
    <col min="11529" max="11529" width="4.7109375" style="21" customWidth="1"/>
    <col min="11530" max="11530" width="25.7109375" style="21" customWidth="1"/>
    <col min="11531" max="11531" width="3" style="21" customWidth="1"/>
    <col min="11532" max="11532" width="3.140625" style="21" customWidth="1"/>
    <col min="11533" max="11533" width="6" style="21" customWidth="1"/>
    <col min="11534" max="11776" width="11.42578125" style="21"/>
    <col min="11777" max="11777" width="4.140625" style="21" customWidth="1"/>
    <col min="11778" max="11778" width="4.7109375" style="21" customWidth="1"/>
    <col min="11779" max="11779" width="25.7109375" style="21" customWidth="1"/>
    <col min="11780" max="11781" width="3.140625" style="21" customWidth="1"/>
    <col min="11782" max="11782" width="6" style="21" customWidth="1"/>
    <col min="11783" max="11783" width="0.5703125" style="21" customWidth="1"/>
    <col min="11784" max="11784" width="4" style="21" customWidth="1"/>
    <col min="11785" max="11785" width="4.7109375" style="21" customWidth="1"/>
    <col min="11786" max="11786" width="25.7109375" style="21" customWidth="1"/>
    <col min="11787" max="11787" width="3" style="21" customWidth="1"/>
    <col min="11788" max="11788" width="3.140625" style="21" customWidth="1"/>
    <col min="11789" max="11789" width="6" style="21" customWidth="1"/>
    <col min="11790" max="12032" width="11.42578125" style="21"/>
    <col min="12033" max="12033" width="4.140625" style="21" customWidth="1"/>
    <col min="12034" max="12034" width="4.7109375" style="21" customWidth="1"/>
    <col min="12035" max="12035" width="25.7109375" style="21" customWidth="1"/>
    <col min="12036" max="12037" width="3.140625" style="21" customWidth="1"/>
    <col min="12038" max="12038" width="6" style="21" customWidth="1"/>
    <col min="12039" max="12039" width="0.5703125" style="21" customWidth="1"/>
    <col min="12040" max="12040" width="4" style="21" customWidth="1"/>
    <col min="12041" max="12041" width="4.7109375" style="21" customWidth="1"/>
    <col min="12042" max="12042" width="25.7109375" style="21" customWidth="1"/>
    <col min="12043" max="12043" width="3" style="21" customWidth="1"/>
    <col min="12044" max="12044" width="3.140625" style="21" customWidth="1"/>
    <col min="12045" max="12045" width="6" style="21" customWidth="1"/>
    <col min="12046" max="12288" width="11.42578125" style="21"/>
    <col min="12289" max="12289" width="4.140625" style="21" customWidth="1"/>
    <col min="12290" max="12290" width="4.7109375" style="21" customWidth="1"/>
    <col min="12291" max="12291" width="25.7109375" style="21" customWidth="1"/>
    <col min="12292" max="12293" width="3.140625" style="21" customWidth="1"/>
    <col min="12294" max="12294" width="6" style="21" customWidth="1"/>
    <col min="12295" max="12295" width="0.5703125" style="21" customWidth="1"/>
    <col min="12296" max="12296" width="4" style="21" customWidth="1"/>
    <col min="12297" max="12297" width="4.7109375" style="21" customWidth="1"/>
    <col min="12298" max="12298" width="25.7109375" style="21" customWidth="1"/>
    <col min="12299" max="12299" width="3" style="21" customWidth="1"/>
    <col min="12300" max="12300" width="3.140625" style="21" customWidth="1"/>
    <col min="12301" max="12301" width="6" style="21" customWidth="1"/>
    <col min="12302" max="12544" width="11.42578125" style="21"/>
    <col min="12545" max="12545" width="4.140625" style="21" customWidth="1"/>
    <col min="12546" max="12546" width="4.7109375" style="21" customWidth="1"/>
    <col min="12547" max="12547" width="25.7109375" style="21" customWidth="1"/>
    <col min="12548" max="12549" width="3.140625" style="21" customWidth="1"/>
    <col min="12550" max="12550" width="6" style="21" customWidth="1"/>
    <col min="12551" max="12551" width="0.5703125" style="21" customWidth="1"/>
    <col min="12552" max="12552" width="4" style="21" customWidth="1"/>
    <col min="12553" max="12553" width="4.7109375" style="21" customWidth="1"/>
    <col min="12554" max="12554" width="25.7109375" style="21" customWidth="1"/>
    <col min="12555" max="12555" width="3" style="21" customWidth="1"/>
    <col min="12556" max="12556" width="3.140625" style="21" customWidth="1"/>
    <col min="12557" max="12557" width="6" style="21" customWidth="1"/>
    <col min="12558" max="12800" width="11.42578125" style="21"/>
    <col min="12801" max="12801" width="4.140625" style="21" customWidth="1"/>
    <col min="12802" max="12802" width="4.7109375" style="21" customWidth="1"/>
    <col min="12803" max="12803" width="25.7109375" style="21" customWidth="1"/>
    <col min="12804" max="12805" width="3.140625" style="21" customWidth="1"/>
    <col min="12806" max="12806" width="6" style="21" customWidth="1"/>
    <col min="12807" max="12807" width="0.5703125" style="21" customWidth="1"/>
    <col min="12808" max="12808" width="4" style="21" customWidth="1"/>
    <col min="12809" max="12809" width="4.7109375" style="21" customWidth="1"/>
    <col min="12810" max="12810" width="25.7109375" style="21" customWidth="1"/>
    <col min="12811" max="12811" width="3" style="21" customWidth="1"/>
    <col min="12812" max="12812" width="3.140625" style="21" customWidth="1"/>
    <col min="12813" max="12813" width="6" style="21" customWidth="1"/>
    <col min="12814" max="13056" width="11.42578125" style="21"/>
    <col min="13057" max="13057" width="4.140625" style="21" customWidth="1"/>
    <col min="13058" max="13058" width="4.7109375" style="21" customWidth="1"/>
    <col min="13059" max="13059" width="25.7109375" style="21" customWidth="1"/>
    <col min="13060" max="13061" width="3.140625" style="21" customWidth="1"/>
    <col min="13062" max="13062" width="6" style="21" customWidth="1"/>
    <col min="13063" max="13063" width="0.5703125" style="21" customWidth="1"/>
    <col min="13064" max="13064" width="4" style="21" customWidth="1"/>
    <col min="13065" max="13065" width="4.7109375" style="21" customWidth="1"/>
    <col min="13066" max="13066" width="25.7109375" style="21" customWidth="1"/>
    <col min="13067" max="13067" width="3" style="21" customWidth="1"/>
    <col min="13068" max="13068" width="3.140625" style="21" customWidth="1"/>
    <col min="13069" max="13069" width="6" style="21" customWidth="1"/>
    <col min="13070" max="13312" width="11.42578125" style="21"/>
    <col min="13313" max="13313" width="4.140625" style="21" customWidth="1"/>
    <col min="13314" max="13314" width="4.7109375" style="21" customWidth="1"/>
    <col min="13315" max="13315" width="25.7109375" style="21" customWidth="1"/>
    <col min="13316" max="13317" width="3.140625" style="21" customWidth="1"/>
    <col min="13318" max="13318" width="6" style="21" customWidth="1"/>
    <col min="13319" max="13319" width="0.5703125" style="21" customWidth="1"/>
    <col min="13320" max="13320" width="4" style="21" customWidth="1"/>
    <col min="13321" max="13321" width="4.7109375" style="21" customWidth="1"/>
    <col min="13322" max="13322" width="25.7109375" style="21" customWidth="1"/>
    <col min="13323" max="13323" width="3" style="21" customWidth="1"/>
    <col min="13324" max="13324" width="3.140625" style="21" customWidth="1"/>
    <col min="13325" max="13325" width="6" style="21" customWidth="1"/>
    <col min="13326" max="13568" width="11.42578125" style="21"/>
    <col min="13569" max="13569" width="4.140625" style="21" customWidth="1"/>
    <col min="13570" max="13570" width="4.7109375" style="21" customWidth="1"/>
    <col min="13571" max="13571" width="25.7109375" style="21" customWidth="1"/>
    <col min="13572" max="13573" width="3.140625" style="21" customWidth="1"/>
    <col min="13574" max="13574" width="6" style="21" customWidth="1"/>
    <col min="13575" max="13575" width="0.5703125" style="21" customWidth="1"/>
    <col min="13576" max="13576" width="4" style="21" customWidth="1"/>
    <col min="13577" max="13577" width="4.7109375" style="21" customWidth="1"/>
    <col min="13578" max="13578" width="25.7109375" style="21" customWidth="1"/>
    <col min="13579" max="13579" width="3" style="21" customWidth="1"/>
    <col min="13580" max="13580" width="3.140625" style="21" customWidth="1"/>
    <col min="13581" max="13581" width="6" style="21" customWidth="1"/>
    <col min="13582" max="13824" width="11.42578125" style="21"/>
    <col min="13825" max="13825" width="4.140625" style="21" customWidth="1"/>
    <col min="13826" max="13826" width="4.7109375" style="21" customWidth="1"/>
    <col min="13827" max="13827" width="25.7109375" style="21" customWidth="1"/>
    <col min="13828" max="13829" width="3.140625" style="21" customWidth="1"/>
    <col min="13830" max="13830" width="6" style="21" customWidth="1"/>
    <col min="13831" max="13831" width="0.5703125" style="21" customWidth="1"/>
    <col min="13832" max="13832" width="4" style="21" customWidth="1"/>
    <col min="13833" max="13833" width="4.7109375" style="21" customWidth="1"/>
    <col min="13834" max="13834" width="25.7109375" style="21" customWidth="1"/>
    <col min="13835" max="13835" width="3" style="21" customWidth="1"/>
    <col min="13836" max="13836" width="3.140625" style="21" customWidth="1"/>
    <col min="13837" max="13837" width="6" style="21" customWidth="1"/>
    <col min="13838" max="14080" width="11.42578125" style="21"/>
    <col min="14081" max="14081" width="4.140625" style="21" customWidth="1"/>
    <col min="14082" max="14082" width="4.7109375" style="21" customWidth="1"/>
    <col min="14083" max="14083" width="25.7109375" style="21" customWidth="1"/>
    <col min="14084" max="14085" width="3.140625" style="21" customWidth="1"/>
    <col min="14086" max="14086" width="6" style="21" customWidth="1"/>
    <col min="14087" max="14087" width="0.5703125" style="21" customWidth="1"/>
    <col min="14088" max="14088" width="4" style="21" customWidth="1"/>
    <col min="14089" max="14089" width="4.7109375" style="21" customWidth="1"/>
    <col min="14090" max="14090" width="25.7109375" style="21" customWidth="1"/>
    <col min="14091" max="14091" width="3" style="21" customWidth="1"/>
    <col min="14092" max="14092" width="3.140625" style="21" customWidth="1"/>
    <col min="14093" max="14093" width="6" style="21" customWidth="1"/>
    <col min="14094" max="14336" width="11.42578125" style="21"/>
    <col min="14337" max="14337" width="4.140625" style="21" customWidth="1"/>
    <col min="14338" max="14338" width="4.7109375" style="21" customWidth="1"/>
    <col min="14339" max="14339" width="25.7109375" style="21" customWidth="1"/>
    <col min="14340" max="14341" width="3.140625" style="21" customWidth="1"/>
    <col min="14342" max="14342" width="6" style="21" customWidth="1"/>
    <col min="14343" max="14343" width="0.5703125" style="21" customWidth="1"/>
    <col min="14344" max="14344" width="4" style="21" customWidth="1"/>
    <col min="14345" max="14345" width="4.7109375" style="21" customWidth="1"/>
    <col min="14346" max="14346" width="25.7109375" style="21" customWidth="1"/>
    <col min="14347" max="14347" width="3" style="21" customWidth="1"/>
    <col min="14348" max="14348" width="3.140625" style="21" customWidth="1"/>
    <col min="14349" max="14349" width="6" style="21" customWidth="1"/>
    <col min="14350" max="14592" width="11.42578125" style="21"/>
    <col min="14593" max="14593" width="4.140625" style="21" customWidth="1"/>
    <col min="14594" max="14594" width="4.7109375" style="21" customWidth="1"/>
    <col min="14595" max="14595" width="25.7109375" style="21" customWidth="1"/>
    <col min="14596" max="14597" width="3.140625" style="21" customWidth="1"/>
    <col min="14598" max="14598" width="6" style="21" customWidth="1"/>
    <col min="14599" max="14599" width="0.5703125" style="21" customWidth="1"/>
    <col min="14600" max="14600" width="4" style="21" customWidth="1"/>
    <col min="14601" max="14601" width="4.7109375" style="21" customWidth="1"/>
    <col min="14602" max="14602" width="25.7109375" style="21" customWidth="1"/>
    <col min="14603" max="14603" width="3" style="21" customWidth="1"/>
    <col min="14604" max="14604" width="3.140625" style="21" customWidth="1"/>
    <col min="14605" max="14605" width="6" style="21" customWidth="1"/>
    <col min="14606" max="14848" width="11.42578125" style="21"/>
    <col min="14849" max="14849" width="4.140625" style="21" customWidth="1"/>
    <col min="14850" max="14850" width="4.7109375" style="21" customWidth="1"/>
    <col min="14851" max="14851" width="25.7109375" style="21" customWidth="1"/>
    <col min="14852" max="14853" width="3.140625" style="21" customWidth="1"/>
    <col min="14854" max="14854" width="6" style="21" customWidth="1"/>
    <col min="14855" max="14855" width="0.5703125" style="21" customWidth="1"/>
    <col min="14856" max="14856" width="4" style="21" customWidth="1"/>
    <col min="14857" max="14857" width="4.7109375" style="21" customWidth="1"/>
    <col min="14858" max="14858" width="25.7109375" style="21" customWidth="1"/>
    <col min="14859" max="14859" width="3" style="21" customWidth="1"/>
    <col min="14860" max="14860" width="3.140625" style="21" customWidth="1"/>
    <col min="14861" max="14861" width="6" style="21" customWidth="1"/>
    <col min="14862" max="15104" width="11.42578125" style="21"/>
    <col min="15105" max="15105" width="4.140625" style="21" customWidth="1"/>
    <col min="15106" max="15106" width="4.7109375" style="21" customWidth="1"/>
    <col min="15107" max="15107" width="25.7109375" style="21" customWidth="1"/>
    <col min="15108" max="15109" width="3.140625" style="21" customWidth="1"/>
    <col min="15110" max="15110" width="6" style="21" customWidth="1"/>
    <col min="15111" max="15111" width="0.5703125" style="21" customWidth="1"/>
    <col min="15112" max="15112" width="4" style="21" customWidth="1"/>
    <col min="15113" max="15113" width="4.7109375" style="21" customWidth="1"/>
    <col min="15114" max="15114" width="25.7109375" style="21" customWidth="1"/>
    <col min="15115" max="15115" width="3" style="21" customWidth="1"/>
    <col min="15116" max="15116" width="3.140625" style="21" customWidth="1"/>
    <col min="15117" max="15117" width="6" style="21" customWidth="1"/>
    <col min="15118" max="15360" width="11.42578125" style="21"/>
    <col min="15361" max="15361" width="4.140625" style="21" customWidth="1"/>
    <col min="15362" max="15362" width="4.7109375" style="21" customWidth="1"/>
    <col min="15363" max="15363" width="25.7109375" style="21" customWidth="1"/>
    <col min="15364" max="15365" width="3.140625" style="21" customWidth="1"/>
    <col min="15366" max="15366" width="6" style="21" customWidth="1"/>
    <col min="15367" max="15367" width="0.5703125" style="21" customWidth="1"/>
    <col min="15368" max="15368" width="4" style="21" customWidth="1"/>
    <col min="15369" max="15369" width="4.7109375" style="21" customWidth="1"/>
    <col min="15370" max="15370" width="25.7109375" style="21" customWidth="1"/>
    <col min="15371" max="15371" width="3" style="21" customWidth="1"/>
    <col min="15372" max="15372" width="3.140625" style="21" customWidth="1"/>
    <col min="15373" max="15373" width="6" style="21" customWidth="1"/>
    <col min="15374" max="15616" width="11.42578125" style="21"/>
    <col min="15617" max="15617" width="4.140625" style="21" customWidth="1"/>
    <col min="15618" max="15618" width="4.7109375" style="21" customWidth="1"/>
    <col min="15619" max="15619" width="25.7109375" style="21" customWidth="1"/>
    <col min="15620" max="15621" width="3.140625" style="21" customWidth="1"/>
    <col min="15622" max="15622" width="6" style="21" customWidth="1"/>
    <col min="15623" max="15623" width="0.5703125" style="21" customWidth="1"/>
    <col min="15624" max="15624" width="4" style="21" customWidth="1"/>
    <col min="15625" max="15625" width="4.7109375" style="21" customWidth="1"/>
    <col min="15626" max="15626" width="25.7109375" style="21" customWidth="1"/>
    <col min="15627" max="15627" width="3" style="21" customWidth="1"/>
    <col min="15628" max="15628" width="3.140625" style="21" customWidth="1"/>
    <col min="15629" max="15629" width="6" style="21" customWidth="1"/>
    <col min="15630" max="15872" width="11.42578125" style="21"/>
    <col min="15873" max="15873" width="4.140625" style="21" customWidth="1"/>
    <col min="15874" max="15874" width="4.7109375" style="21" customWidth="1"/>
    <col min="15875" max="15875" width="25.7109375" style="21" customWidth="1"/>
    <col min="15876" max="15877" width="3.140625" style="21" customWidth="1"/>
    <col min="15878" max="15878" width="6" style="21" customWidth="1"/>
    <col min="15879" max="15879" width="0.5703125" style="21" customWidth="1"/>
    <col min="15880" max="15880" width="4" style="21" customWidth="1"/>
    <col min="15881" max="15881" width="4.7109375" style="21" customWidth="1"/>
    <col min="15882" max="15882" width="25.7109375" style="21" customWidth="1"/>
    <col min="15883" max="15883" width="3" style="21" customWidth="1"/>
    <col min="15884" max="15884" width="3.140625" style="21" customWidth="1"/>
    <col min="15885" max="15885" width="6" style="21" customWidth="1"/>
    <col min="15886" max="16128" width="11.42578125" style="21"/>
    <col min="16129" max="16129" width="4.140625" style="21" customWidth="1"/>
    <col min="16130" max="16130" width="4.7109375" style="21" customWidth="1"/>
    <col min="16131" max="16131" width="25.7109375" style="21" customWidth="1"/>
    <col min="16132" max="16133" width="3.140625" style="21" customWidth="1"/>
    <col min="16134" max="16134" width="6" style="21" customWidth="1"/>
    <col min="16135" max="16135" width="0.5703125" style="21" customWidth="1"/>
    <col min="16136" max="16136" width="4" style="21" customWidth="1"/>
    <col min="16137" max="16137" width="4.7109375" style="21" customWidth="1"/>
    <col min="16138" max="16138" width="25.7109375" style="21" customWidth="1"/>
    <col min="16139" max="16139" width="3" style="21" customWidth="1"/>
    <col min="16140" max="16140" width="3.140625" style="21" customWidth="1"/>
    <col min="16141" max="16141" width="6" style="21" customWidth="1"/>
    <col min="16142" max="16384" width="11.42578125" style="21"/>
  </cols>
  <sheetData>
    <row r="1" spans="1:13" s="3" customFormat="1" ht="33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>
        <v>18</v>
      </c>
      <c r="L1" s="2"/>
      <c r="M1" s="2"/>
    </row>
    <row r="2" spans="1:13" s="3" customFormat="1" ht="33.75" customHeight="1">
      <c r="A2" s="4">
        <v>9.9</v>
      </c>
      <c r="B2" s="4"/>
      <c r="C2" s="4"/>
      <c r="D2" s="4"/>
      <c r="E2" s="4"/>
      <c r="F2" s="4"/>
      <c r="G2" s="5"/>
      <c r="H2" s="4">
        <v>5.5</v>
      </c>
      <c r="I2" s="4"/>
      <c r="J2" s="4"/>
      <c r="K2" s="4"/>
      <c r="L2" s="4"/>
      <c r="M2" s="4"/>
    </row>
    <row r="3" spans="1:13" s="11" customFormat="1" ht="60" customHeight="1">
      <c r="A3" s="6" t="s">
        <v>1</v>
      </c>
      <c r="B3" s="7" t="s">
        <v>2</v>
      </c>
      <c r="C3" s="8" t="s">
        <v>3</v>
      </c>
      <c r="D3" s="9" t="s">
        <v>4</v>
      </c>
      <c r="E3" s="9"/>
      <c r="F3" s="7" t="s">
        <v>5</v>
      </c>
      <c r="G3" s="10"/>
      <c r="H3" s="6" t="s">
        <v>1</v>
      </c>
      <c r="I3" s="7" t="s">
        <v>2</v>
      </c>
      <c r="J3" s="8" t="s">
        <v>3</v>
      </c>
      <c r="K3" s="9" t="s">
        <v>4</v>
      </c>
      <c r="L3" s="9"/>
      <c r="M3" s="7" t="s">
        <v>5</v>
      </c>
    </row>
    <row r="4" spans="1:13" ht="12" customHeight="1">
      <c r="A4" s="12">
        <v>1</v>
      </c>
      <c r="B4" s="13">
        <v>1111</v>
      </c>
      <c r="C4" s="14" t="s">
        <v>6</v>
      </c>
      <c r="D4" s="14" t="s">
        <v>7</v>
      </c>
      <c r="E4" s="14" t="s">
        <v>8</v>
      </c>
      <c r="F4" s="14">
        <v>38.39</v>
      </c>
      <c r="G4" s="15">
        <f>IF(F4=0,IF(H4=0,0,1),1)</f>
        <v>1</v>
      </c>
      <c r="H4" s="16">
        <v>1</v>
      </c>
      <c r="I4" s="17">
        <v>1880</v>
      </c>
      <c r="J4" s="18" t="s">
        <v>9</v>
      </c>
      <c r="K4" s="19" t="s">
        <v>10</v>
      </c>
      <c r="L4" s="19" t="s">
        <v>8</v>
      </c>
      <c r="M4" s="20">
        <v>22.04</v>
      </c>
    </row>
    <row r="5" spans="1:13" ht="12" customHeight="1">
      <c r="A5" s="12">
        <v>2</v>
      </c>
      <c r="B5" s="13">
        <v>5</v>
      </c>
      <c r="C5" s="14" t="s">
        <v>11</v>
      </c>
      <c r="D5" s="14" t="s">
        <v>10</v>
      </c>
      <c r="E5" s="14" t="s">
        <v>8</v>
      </c>
      <c r="F5" s="14">
        <v>39.1</v>
      </c>
      <c r="G5" s="15">
        <f t="shared" ref="G5:G68" si="0">IF(F5=0,IF(H5=0,0,1),1)</f>
        <v>1</v>
      </c>
      <c r="H5" s="16">
        <v>2</v>
      </c>
      <c r="I5" s="17">
        <v>2102</v>
      </c>
      <c r="J5" s="18" t="s">
        <v>12</v>
      </c>
      <c r="K5" s="19" t="s">
        <v>13</v>
      </c>
      <c r="L5" s="19" t="s">
        <v>8</v>
      </c>
      <c r="M5" s="20">
        <v>22.22</v>
      </c>
    </row>
    <row r="6" spans="1:13" ht="12" customHeight="1">
      <c r="A6" s="12">
        <v>3</v>
      </c>
      <c r="B6" s="13">
        <v>129</v>
      </c>
      <c r="C6" s="14" t="s">
        <v>14</v>
      </c>
      <c r="D6" s="14" t="s">
        <v>15</v>
      </c>
      <c r="E6" s="14" t="s">
        <v>8</v>
      </c>
      <c r="F6" s="14">
        <v>40.25</v>
      </c>
      <c r="G6" s="15">
        <f t="shared" si="0"/>
        <v>1</v>
      </c>
      <c r="H6" s="16">
        <v>3</v>
      </c>
      <c r="I6" s="17">
        <v>2115</v>
      </c>
      <c r="J6" s="18" t="s">
        <v>16</v>
      </c>
      <c r="K6" s="19" t="s">
        <v>10</v>
      </c>
      <c r="L6" s="19" t="s">
        <v>8</v>
      </c>
      <c r="M6" s="20">
        <v>22.4</v>
      </c>
    </row>
    <row r="7" spans="1:13" ht="12" customHeight="1">
      <c r="A7" s="12">
        <v>4</v>
      </c>
      <c r="B7" s="13">
        <v>1778</v>
      </c>
      <c r="C7" s="14" t="s">
        <v>17</v>
      </c>
      <c r="D7" s="14" t="s">
        <v>10</v>
      </c>
      <c r="E7" s="14" t="s">
        <v>8</v>
      </c>
      <c r="F7" s="14">
        <v>40.520000000000003</v>
      </c>
      <c r="G7" s="15">
        <f t="shared" si="0"/>
        <v>1</v>
      </c>
      <c r="H7" s="16">
        <v>4</v>
      </c>
      <c r="I7" s="17">
        <v>76</v>
      </c>
      <c r="J7" s="18" t="s">
        <v>18</v>
      </c>
      <c r="K7" s="19" t="s">
        <v>15</v>
      </c>
      <c r="L7" s="19" t="s">
        <v>8</v>
      </c>
      <c r="M7" s="20">
        <v>22.44</v>
      </c>
    </row>
    <row r="8" spans="1:13" ht="12" customHeight="1">
      <c r="A8" s="12">
        <v>5</v>
      </c>
      <c r="B8" s="13">
        <v>1985</v>
      </c>
      <c r="C8" s="14" t="s">
        <v>19</v>
      </c>
      <c r="D8" s="14" t="s">
        <v>15</v>
      </c>
      <c r="E8" s="14" t="s">
        <v>8</v>
      </c>
      <c r="F8" s="14">
        <v>41.33</v>
      </c>
      <c r="G8" s="15">
        <f t="shared" si="0"/>
        <v>1</v>
      </c>
      <c r="H8" s="16">
        <v>5</v>
      </c>
      <c r="I8" s="17">
        <v>288</v>
      </c>
      <c r="J8" s="18" t="s">
        <v>20</v>
      </c>
      <c r="K8" s="19" t="s">
        <v>10</v>
      </c>
      <c r="L8" s="19" t="s">
        <v>8</v>
      </c>
      <c r="M8" s="20">
        <v>22.45</v>
      </c>
    </row>
    <row r="9" spans="1:13" ht="12" customHeight="1">
      <c r="A9" s="12">
        <v>6</v>
      </c>
      <c r="B9" s="13">
        <v>1986</v>
      </c>
      <c r="C9" s="14" t="s">
        <v>21</v>
      </c>
      <c r="D9" s="14" t="s">
        <v>15</v>
      </c>
      <c r="E9" s="14" t="s">
        <v>8</v>
      </c>
      <c r="F9" s="14">
        <v>42.36</v>
      </c>
      <c r="G9" s="15">
        <f t="shared" si="0"/>
        <v>1</v>
      </c>
      <c r="H9" s="13">
        <v>6</v>
      </c>
      <c r="I9" s="13">
        <v>91</v>
      </c>
      <c r="J9" s="14" t="s">
        <v>22</v>
      </c>
      <c r="K9" s="13" t="s">
        <v>10</v>
      </c>
      <c r="L9" s="13" t="s">
        <v>8</v>
      </c>
      <c r="M9" s="14">
        <v>22.48</v>
      </c>
    </row>
    <row r="10" spans="1:13" ht="12" customHeight="1">
      <c r="A10" s="12">
        <v>7</v>
      </c>
      <c r="B10" s="13">
        <v>1710</v>
      </c>
      <c r="C10" s="14" t="s">
        <v>23</v>
      </c>
      <c r="D10" s="14" t="s">
        <v>10</v>
      </c>
      <c r="E10" s="14" t="s">
        <v>8</v>
      </c>
      <c r="F10" s="14">
        <v>44.16</v>
      </c>
      <c r="G10" s="15">
        <f t="shared" si="0"/>
        <v>1</v>
      </c>
      <c r="H10" s="13">
        <v>7</v>
      </c>
      <c r="I10" s="13">
        <v>678</v>
      </c>
      <c r="J10" s="14" t="s">
        <v>24</v>
      </c>
      <c r="K10" s="13" t="s">
        <v>13</v>
      </c>
      <c r="L10" s="13" t="s">
        <v>8</v>
      </c>
      <c r="M10" s="14">
        <v>23.26</v>
      </c>
    </row>
    <row r="11" spans="1:13" ht="12" customHeight="1">
      <c r="A11" s="12">
        <v>8</v>
      </c>
      <c r="B11" s="13">
        <v>36</v>
      </c>
      <c r="C11" s="14" t="s">
        <v>25</v>
      </c>
      <c r="D11" s="14" t="s">
        <v>15</v>
      </c>
      <c r="E11" s="14" t="s">
        <v>8</v>
      </c>
      <c r="F11" s="14">
        <v>44.31</v>
      </c>
      <c r="G11" s="15">
        <f t="shared" si="0"/>
        <v>1</v>
      </c>
      <c r="H11" s="13">
        <v>8</v>
      </c>
      <c r="I11" s="13">
        <v>48</v>
      </c>
      <c r="J11" s="14" t="s">
        <v>26</v>
      </c>
      <c r="K11" s="13" t="s">
        <v>15</v>
      </c>
      <c r="L11" s="13" t="s">
        <v>8</v>
      </c>
      <c r="M11" s="14">
        <v>23.49</v>
      </c>
    </row>
    <row r="12" spans="1:13" ht="12" customHeight="1">
      <c r="A12" s="12">
        <v>9</v>
      </c>
      <c r="B12" s="13">
        <v>568</v>
      </c>
      <c r="C12" s="14" t="s">
        <v>27</v>
      </c>
      <c r="D12" s="14" t="s">
        <v>15</v>
      </c>
      <c r="E12" s="14" t="s">
        <v>8</v>
      </c>
      <c r="F12" s="14">
        <v>44.34</v>
      </c>
      <c r="G12" s="15">
        <f t="shared" si="0"/>
        <v>1</v>
      </c>
      <c r="H12" s="13">
        <v>9</v>
      </c>
      <c r="I12" s="13">
        <v>111</v>
      </c>
      <c r="J12" s="14" t="s">
        <v>28</v>
      </c>
      <c r="K12" s="13" t="s">
        <v>10</v>
      </c>
      <c r="L12" s="13" t="s">
        <v>8</v>
      </c>
      <c r="M12" s="14">
        <v>23.52</v>
      </c>
    </row>
    <row r="13" spans="1:13" ht="12" customHeight="1">
      <c r="A13" s="12">
        <v>10</v>
      </c>
      <c r="B13" s="13">
        <v>1868</v>
      </c>
      <c r="C13" s="14" t="s">
        <v>29</v>
      </c>
      <c r="D13" s="14" t="s">
        <v>15</v>
      </c>
      <c r="E13" s="14" t="s">
        <v>8</v>
      </c>
      <c r="F13" s="14">
        <v>44.4</v>
      </c>
      <c r="G13" s="15">
        <f t="shared" si="0"/>
        <v>1</v>
      </c>
      <c r="H13" s="13">
        <v>10</v>
      </c>
      <c r="I13" s="13">
        <v>110</v>
      </c>
      <c r="J13" s="14" t="s">
        <v>30</v>
      </c>
      <c r="K13" s="13" t="s">
        <v>8</v>
      </c>
      <c r="L13" s="13" t="s">
        <v>31</v>
      </c>
      <c r="M13" s="14">
        <v>23.59</v>
      </c>
    </row>
    <row r="14" spans="1:13" ht="12" customHeight="1">
      <c r="A14" s="12">
        <v>11</v>
      </c>
      <c r="B14" s="13">
        <v>2374</v>
      </c>
      <c r="C14" s="14" t="s">
        <v>32</v>
      </c>
      <c r="D14" s="14" t="s">
        <v>10</v>
      </c>
      <c r="E14" s="14" t="s">
        <v>8</v>
      </c>
      <c r="F14" s="14">
        <v>45.03</v>
      </c>
      <c r="G14" s="15">
        <f t="shared" si="0"/>
        <v>1</v>
      </c>
      <c r="H14" s="13">
        <v>11</v>
      </c>
      <c r="I14" s="13">
        <v>73</v>
      </c>
      <c r="J14" s="14" t="s">
        <v>33</v>
      </c>
      <c r="K14" s="13" t="s">
        <v>15</v>
      </c>
      <c r="L14" s="13" t="s">
        <v>8</v>
      </c>
      <c r="M14" s="14">
        <v>24.03</v>
      </c>
    </row>
    <row r="15" spans="1:13" ht="12" customHeight="1">
      <c r="A15" s="12">
        <v>12</v>
      </c>
      <c r="B15" s="13">
        <v>206</v>
      </c>
      <c r="C15" s="14" t="s">
        <v>34</v>
      </c>
      <c r="D15" s="14" t="s">
        <v>15</v>
      </c>
      <c r="E15" s="14" t="s">
        <v>8</v>
      </c>
      <c r="F15" s="14">
        <v>45.25</v>
      </c>
      <c r="G15" s="15">
        <f t="shared" si="0"/>
        <v>1</v>
      </c>
      <c r="H15" s="13">
        <v>12</v>
      </c>
      <c r="I15" s="13">
        <v>361</v>
      </c>
      <c r="J15" s="14" t="s">
        <v>35</v>
      </c>
      <c r="K15" s="13" t="s">
        <v>13</v>
      </c>
      <c r="L15" s="13" t="s">
        <v>8</v>
      </c>
      <c r="M15" s="14">
        <v>24.09</v>
      </c>
    </row>
    <row r="16" spans="1:13" ht="12" customHeight="1">
      <c r="A16" s="12">
        <v>13</v>
      </c>
      <c r="B16" s="13">
        <v>2046</v>
      </c>
      <c r="C16" s="14" t="s">
        <v>36</v>
      </c>
      <c r="D16" s="14" t="s">
        <v>10</v>
      </c>
      <c r="E16" s="14" t="s">
        <v>8</v>
      </c>
      <c r="F16" s="14">
        <v>45.55</v>
      </c>
      <c r="G16" s="15">
        <f t="shared" si="0"/>
        <v>1</v>
      </c>
      <c r="H16" s="13">
        <v>13</v>
      </c>
      <c r="I16" s="13">
        <v>612</v>
      </c>
      <c r="J16" s="14" t="s">
        <v>37</v>
      </c>
      <c r="K16" s="13" t="s">
        <v>38</v>
      </c>
      <c r="L16" s="13" t="s">
        <v>8</v>
      </c>
      <c r="M16" s="14">
        <v>24.33</v>
      </c>
    </row>
    <row r="17" spans="1:13" ht="12" customHeight="1">
      <c r="A17" s="12">
        <v>14</v>
      </c>
      <c r="B17" s="13">
        <v>113</v>
      </c>
      <c r="C17" s="14" t="s">
        <v>39</v>
      </c>
      <c r="D17" s="14" t="s">
        <v>15</v>
      </c>
      <c r="E17" s="14" t="s">
        <v>8</v>
      </c>
      <c r="F17" s="14">
        <v>46</v>
      </c>
      <c r="G17" s="15">
        <f t="shared" si="0"/>
        <v>1</v>
      </c>
      <c r="H17" s="13">
        <v>14</v>
      </c>
      <c r="I17" s="13">
        <v>199</v>
      </c>
      <c r="J17" s="14" t="s">
        <v>40</v>
      </c>
      <c r="K17" s="13" t="s">
        <v>10</v>
      </c>
      <c r="L17" s="13" t="s">
        <v>8</v>
      </c>
      <c r="M17" s="14">
        <v>24.35</v>
      </c>
    </row>
    <row r="18" spans="1:13" ht="12" customHeight="1">
      <c r="A18" s="12">
        <v>15</v>
      </c>
      <c r="B18" s="13">
        <v>2392</v>
      </c>
      <c r="C18" s="14" t="s">
        <v>41</v>
      </c>
      <c r="D18" s="14" t="s">
        <v>10</v>
      </c>
      <c r="E18" s="14" t="s">
        <v>8</v>
      </c>
      <c r="F18" s="14">
        <v>46.11</v>
      </c>
      <c r="G18" s="15">
        <f t="shared" si="0"/>
        <v>1</v>
      </c>
      <c r="H18" s="13">
        <v>15</v>
      </c>
      <c r="I18" s="13">
        <v>196</v>
      </c>
      <c r="J18" s="14" t="s">
        <v>42</v>
      </c>
      <c r="K18" s="13" t="s">
        <v>10</v>
      </c>
      <c r="L18" s="13" t="s">
        <v>8</v>
      </c>
      <c r="M18" s="14">
        <v>24.57</v>
      </c>
    </row>
    <row r="19" spans="1:13" ht="12" customHeight="1">
      <c r="A19" s="12">
        <v>16</v>
      </c>
      <c r="B19" s="13">
        <v>396</v>
      </c>
      <c r="C19" s="14" t="s">
        <v>43</v>
      </c>
      <c r="D19" s="14" t="s">
        <v>38</v>
      </c>
      <c r="E19" s="14" t="s">
        <v>8</v>
      </c>
      <c r="F19" s="14">
        <v>46.33</v>
      </c>
      <c r="G19" s="15">
        <f t="shared" si="0"/>
        <v>1</v>
      </c>
      <c r="H19" s="13">
        <v>16</v>
      </c>
      <c r="I19" s="13">
        <v>29</v>
      </c>
      <c r="J19" s="14" t="s">
        <v>44</v>
      </c>
      <c r="K19" s="13" t="s">
        <v>15</v>
      </c>
      <c r="L19" s="13" t="s">
        <v>8</v>
      </c>
      <c r="M19" s="14">
        <v>25.16</v>
      </c>
    </row>
    <row r="20" spans="1:13" ht="12" customHeight="1">
      <c r="A20" s="12">
        <v>17</v>
      </c>
      <c r="B20" s="13">
        <v>1744</v>
      </c>
      <c r="C20" s="14" t="s">
        <v>45</v>
      </c>
      <c r="D20" s="14" t="s">
        <v>8</v>
      </c>
      <c r="E20" s="14" t="s">
        <v>31</v>
      </c>
      <c r="F20" s="14">
        <v>47</v>
      </c>
      <c r="G20" s="15">
        <f t="shared" si="0"/>
        <v>1</v>
      </c>
      <c r="H20" s="13">
        <v>17</v>
      </c>
      <c r="I20" s="13">
        <v>596</v>
      </c>
      <c r="J20" s="14" t="s">
        <v>46</v>
      </c>
      <c r="K20" s="13" t="s">
        <v>15</v>
      </c>
      <c r="L20" s="13" t="s">
        <v>8</v>
      </c>
      <c r="M20" s="14">
        <v>25.3</v>
      </c>
    </row>
    <row r="21" spans="1:13" ht="12" customHeight="1">
      <c r="A21" s="12">
        <v>18</v>
      </c>
      <c r="B21" s="13">
        <v>199</v>
      </c>
      <c r="C21" s="14" t="s">
        <v>47</v>
      </c>
      <c r="D21" s="14" t="s">
        <v>38</v>
      </c>
      <c r="E21" s="14" t="s">
        <v>8</v>
      </c>
      <c r="F21" s="14">
        <v>47.39</v>
      </c>
      <c r="G21" s="15">
        <f t="shared" si="0"/>
        <v>1</v>
      </c>
      <c r="H21" s="13">
        <v>18</v>
      </c>
      <c r="I21" s="13">
        <v>2106</v>
      </c>
      <c r="J21" s="14" t="s">
        <v>48</v>
      </c>
      <c r="K21" s="13" t="s">
        <v>10</v>
      </c>
      <c r="L21" s="13" t="s">
        <v>8</v>
      </c>
      <c r="M21" s="14">
        <v>25.46</v>
      </c>
    </row>
    <row r="22" spans="1:13" ht="12" customHeight="1">
      <c r="A22" s="12">
        <v>19</v>
      </c>
      <c r="B22" s="13">
        <v>384</v>
      </c>
      <c r="C22" s="14" t="s">
        <v>49</v>
      </c>
      <c r="D22" s="14" t="s">
        <v>10</v>
      </c>
      <c r="E22" s="14" t="s">
        <v>8</v>
      </c>
      <c r="F22" s="14">
        <v>48.03</v>
      </c>
      <c r="G22" s="15">
        <f t="shared" si="0"/>
        <v>1</v>
      </c>
      <c r="H22" s="13">
        <v>19</v>
      </c>
      <c r="I22" s="13">
        <v>1878</v>
      </c>
      <c r="J22" s="14" t="s">
        <v>50</v>
      </c>
      <c r="K22" s="13" t="s">
        <v>15</v>
      </c>
      <c r="L22" s="13" t="s">
        <v>8</v>
      </c>
      <c r="M22" s="14">
        <v>25.5</v>
      </c>
    </row>
    <row r="23" spans="1:13" ht="12" customHeight="1">
      <c r="A23" s="12">
        <v>20</v>
      </c>
      <c r="B23" s="13">
        <v>520</v>
      </c>
      <c r="C23" s="14" t="s">
        <v>51</v>
      </c>
      <c r="D23" s="14" t="s">
        <v>38</v>
      </c>
      <c r="E23" s="14" t="s">
        <v>8</v>
      </c>
      <c r="F23" s="14">
        <v>48.55</v>
      </c>
      <c r="G23" s="15">
        <f t="shared" si="0"/>
        <v>1</v>
      </c>
      <c r="H23" s="13">
        <v>20</v>
      </c>
      <c r="I23" s="13">
        <v>74</v>
      </c>
      <c r="J23" s="14" t="s">
        <v>52</v>
      </c>
      <c r="K23" s="13" t="s">
        <v>15</v>
      </c>
      <c r="L23" s="13" t="s">
        <v>8</v>
      </c>
      <c r="M23" s="14">
        <v>26</v>
      </c>
    </row>
    <row r="24" spans="1:13" ht="12" customHeight="1">
      <c r="A24" s="12">
        <v>21</v>
      </c>
      <c r="B24" s="13">
        <v>227</v>
      </c>
      <c r="C24" s="14" t="s">
        <v>53</v>
      </c>
      <c r="D24" s="14" t="s">
        <v>8</v>
      </c>
      <c r="E24" s="14" t="s">
        <v>54</v>
      </c>
      <c r="F24" s="14">
        <v>48.59</v>
      </c>
      <c r="G24" s="15">
        <f t="shared" si="0"/>
        <v>1</v>
      </c>
      <c r="H24" s="13">
        <v>21</v>
      </c>
      <c r="I24" s="13">
        <v>49</v>
      </c>
      <c r="J24" s="14" t="s">
        <v>55</v>
      </c>
      <c r="K24" s="13" t="s">
        <v>38</v>
      </c>
      <c r="L24" s="13" t="s">
        <v>8</v>
      </c>
      <c r="M24" s="14">
        <v>26.04</v>
      </c>
    </row>
    <row r="25" spans="1:13" ht="12" customHeight="1">
      <c r="A25" s="12">
        <v>22</v>
      </c>
      <c r="B25" s="13">
        <v>2390</v>
      </c>
      <c r="C25" s="14" t="s">
        <v>56</v>
      </c>
      <c r="D25" s="14" t="s">
        <v>38</v>
      </c>
      <c r="E25" s="14" t="s">
        <v>8</v>
      </c>
      <c r="F25" s="14">
        <v>49.16</v>
      </c>
      <c r="G25" s="15">
        <f t="shared" si="0"/>
        <v>1</v>
      </c>
      <c r="H25" s="13">
        <v>22</v>
      </c>
      <c r="I25" s="13">
        <v>66</v>
      </c>
      <c r="J25" s="14" t="s">
        <v>57</v>
      </c>
      <c r="K25" s="13" t="s">
        <v>10</v>
      </c>
      <c r="L25" s="13" t="s">
        <v>8</v>
      </c>
      <c r="M25" s="14">
        <v>26.16</v>
      </c>
    </row>
    <row r="26" spans="1:13" ht="12" customHeight="1">
      <c r="A26" s="12">
        <v>23</v>
      </c>
      <c r="B26" s="13">
        <v>513</v>
      </c>
      <c r="C26" s="14" t="s">
        <v>58</v>
      </c>
      <c r="D26" s="14" t="s">
        <v>15</v>
      </c>
      <c r="E26" s="14" t="s">
        <v>8</v>
      </c>
      <c r="F26" s="14">
        <v>49.32</v>
      </c>
      <c r="G26" s="15">
        <f t="shared" si="0"/>
        <v>1</v>
      </c>
      <c r="H26" s="13">
        <v>23</v>
      </c>
      <c r="I26" s="13">
        <v>22</v>
      </c>
      <c r="J26" s="14" t="s">
        <v>59</v>
      </c>
      <c r="K26" s="13" t="s">
        <v>15</v>
      </c>
      <c r="L26" s="13" t="s">
        <v>8</v>
      </c>
      <c r="M26" s="14">
        <v>26.23</v>
      </c>
    </row>
    <row r="27" spans="1:13" ht="12" customHeight="1">
      <c r="A27" s="12">
        <v>24</v>
      </c>
      <c r="B27" s="13">
        <v>2080</v>
      </c>
      <c r="C27" s="14" t="s">
        <v>60</v>
      </c>
      <c r="D27" s="14" t="s">
        <v>15</v>
      </c>
      <c r="E27" s="14" t="s">
        <v>8</v>
      </c>
      <c r="F27" s="14">
        <v>50.11</v>
      </c>
      <c r="G27" s="15">
        <f t="shared" si="0"/>
        <v>1</v>
      </c>
      <c r="H27" s="13">
        <v>24</v>
      </c>
      <c r="I27" s="13">
        <v>258</v>
      </c>
      <c r="J27" s="14" t="s">
        <v>61</v>
      </c>
      <c r="K27" s="13" t="s">
        <v>62</v>
      </c>
      <c r="L27" s="13" t="s">
        <v>8</v>
      </c>
      <c r="M27" s="14">
        <v>26.44</v>
      </c>
    </row>
    <row r="28" spans="1:13" ht="12" customHeight="1">
      <c r="A28" s="12">
        <v>25</v>
      </c>
      <c r="B28" s="13">
        <v>1917</v>
      </c>
      <c r="C28" s="14" t="s">
        <v>63</v>
      </c>
      <c r="D28" s="14" t="s">
        <v>38</v>
      </c>
      <c r="E28" s="14" t="s">
        <v>8</v>
      </c>
      <c r="F28" s="14">
        <v>50.16</v>
      </c>
      <c r="G28" s="15">
        <f t="shared" si="0"/>
        <v>1</v>
      </c>
      <c r="H28" s="13">
        <v>25</v>
      </c>
      <c r="I28" s="13">
        <v>1837</v>
      </c>
      <c r="J28" s="14" t="s">
        <v>64</v>
      </c>
      <c r="K28" s="13" t="s">
        <v>38</v>
      </c>
      <c r="L28" s="13" t="s">
        <v>8</v>
      </c>
      <c r="M28" s="14">
        <v>26.46</v>
      </c>
    </row>
    <row r="29" spans="1:13" ht="12" customHeight="1">
      <c r="A29" s="12">
        <v>26</v>
      </c>
      <c r="B29" s="13">
        <v>1748</v>
      </c>
      <c r="C29" s="14" t="s">
        <v>65</v>
      </c>
      <c r="D29" s="14" t="s">
        <v>15</v>
      </c>
      <c r="E29" s="14" t="s">
        <v>8</v>
      </c>
      <c r="F29" s="14">
        <v>50.27</v>
      </c>
      <c r="G29" s="15">
        <f t="shared" si="0"/>
        <v>1</v>
      </c>
      <c r="H29" s="13">
        <v>26</v>
      </c>
      <c r="I29" s="13">
        <v>542</v>
      </c>
      <c r="J29" s="14" t="s">
        <v>66</v>
      </c>
      <c r="K29" s="13" t="s">
        <v>10</v>
      </c>
      <c r="L29" s="13" t="s">
        <v>8</v>
      </c>
      <c r="M29" s="14">
        <v>26.57</v>
      </c>
    </row>
    <row r="30" spans="1:13" ht="12" customHeight="1">
      <c r="A30" s="12">
        <v>27</v>
      </c>
      <c r="B30" s="13">
        <v>334</v>
      </c>
      <c r="C30" s="14" t="s">
        <v>67</v>
      </c>
      <c r="D30" s="14" t="s">
        <v>38</v>
      </c>
      <c r="E30" s="14" t="s">
        <v>8</v>
      </c>
      <c r="F30" s="14">
        <v>50.5</v>
      </c>
      <c r="G30" s="15">
        <f t="shared" si="0"/>
        <v>1</v>
      </c>
      <c r="H30" s="13">
        <v>27</v>
      </c>
      <c r="I30" s="13">
        <v>589</v>
      </c>
      <c r="J30" s="14" t="s">
        <v>68</v>
      </c>
      <c r="K30" s="13" t="s">
        <v>10</v>
      </c>
      <c r="L30" s="13" t="s">
        <v>8</v>
      </c>
      <c r="M30" s="14">
        <v>27</v>
      </c>
    </row>
    <row r="31" spans="1:13" ht="12" customHeight="1">
      <c r="A31" s="12">
        <v>28</v>
      </c>
      <c r="B31" s="13">
        <v>489</v>
      </c>
      <c r="C31" s="14" t="s">
        <v>69</v>
      </c>
      <c r="D31" s="14" t="s">
        <v>10</v>
      </c>
      <c r="E31" s="14" t="s">
        <v>8</v>
      </c>
      <c r="F31" s="14">
        <v>50.54</v>
      </c>
      <c r="G31" s="15">
        <f t="shared" si="0"/>
        <v>1</v>
      </c>
      <c r="H31" s="13">
        <v>28</v>
      </c>
      <c r="I31" s="13">
        <v>58</v>
      </c>
      <c r="J31" s="14" t="s">
        <v>70</v>
      </c>
      <c r="K31" s="13" t="s">
        <v>10</v>
      </c>
      <c r="L31" s="13" t="s">
        <v>8</v>
      </c>
      <c r="M31" s="14">
        <v>27.02</v>
      </c>
    </row>
    <row r="32" spans="1:13" ht="12" customHeight="1">
      <c r="A32" s="12">
        <v>29</v>
      </c>
      <c r="B32" s="13">
        <v>2068</v>
      </c>
      <c r="C32" s="14" t="s">
        <v>71</v>
      </c>
      <c r="D32" s="14" t="s">
        <v>15</v>
      </c>
      <c r="E32" s="14" t="s">
        <v>8</v>
      </c>
      <c r="F32" s="14">
        <v>50.56</v>
      </c>
      <c r="G32" s="15">
        <f t="shared" si="0"/>
        <v>1</v>
      </c>
      <c r="H32" s="13">
        <v>29</v>
      </c>
      <c r="I32" s="13">
        <v>42</v>
      </c>
      <c r="J32" s="14" t="s">
        <v>72</v>
      </c>
      <c r="K32" s="13" t="s">
        <v>8</v>
      </c>
      <c r="L32" s="13" t="s">
        <v>54</v>
      </c>
      <c r="M32" s="14">
        <v>27.09</v>
      </c>
    </row>
    <row r="33" spans="1:13" ht="12" customHeight="1">
      <c r="A33" s="12">
        <v>30</v>
      </c>
      <c r="B33" s="13">
        <v>128</v>
      </c>
      <c r="C33" s="14" t="s">
        <v>73</v>
      </c>
      <c r="D33" s="14" t="s">
        <v>15</v>
      </c>
      <c r="E33" s="14" t="s">
        <v>8</v>
      </c>
      <c r="F33" s="14">
        <v>50.58</v>
      </c>
      <c r="G33" s="15">
        <f t="shared" si="0"/>
        <v>1</v>
      </c>
      <c r="H33" s="13">
        <v>30</v>
      </c>
      <c r="I33" s="13">
        <v>572</v>
      </c>
      <c r="J33" s="14" t="s">
        <v>74</v>
      </c>
      <c r="K33" s="13" t="s">
        <v>13</v>
      </c>
      <c r="L33" s="13" t="s">
        <v>8</v>
      </c>
      <c r="M33" s="14">
        <v>27.18</v>
      </c>
    </row>
    <row r="34" spans="1:13" ht="12" customHeight="1">
      <c r="A34" s="12">
        <v>31</v>
      </c>
      <c r="B34" s="13">
        <v>64</v>
      </c>
      <c r="C34" s="14" t="s">
        <v>75</v>
      </c>
      <c r="D34" s="14" t="s">
        <v>38</v>
      </c>
      <c r="E34" s="14" t="s">
        <v>8</v>
      </c>
      <c r="F34" s="14">
        <v>51.01</v>
      </c>
      <c r="G34" s="15">
        <f t="shared" si="0"/>
        <v>1</v>
      </c>
      <c r="H34" s="13">
        <v>31</v>
      </c>
      <c r="I34" s="13">
        <v>507</v>
      </c>
      <c r="J34" s="14" t="s">
        <v>76</v>
      </c>
      <c r="K34" s="13" t="s">
        <v>38</v>
      </c>
      <c r="L34" s="13" t="s">
        <v>8</v>
      </c>
      <c r="M34" s="14">
        <v>27.22</v>
      </c>
    </row>
    <row r="35" spans="1:13" ht="12" customHeight="1">
      <c r="A35" s="12">
        <v>32</v>
      </c>
      <c r="B35" s="13">
        <v>1734</v>
      </c>
      <c r="C35" s="14" t="s">
        <v>77</v>
      </c>
      <c r="D35" s="14" t="s">
        <v>10</v>
      </c>
      <c r="E35" s="14" t="s">
        <v>8</v>
      </c>
      <c r="F35" s="14">
        <v>51.02</v>
      </c>
      <c r="G35" s="15">
        <f t="shared" si="0"/>
        <v>1</v>
      </c>
      <c r="H35" s="13">
        <v>32</v>
      </c>
      <c r="I35" s="13">
        <v>297</v>
      </c>
      <c r="J35" s="14" t="s">
        <v>78</v>
      </c>
      <c r="K35" s="13" t="s">
        <v>8</v>
      </c>
      <c r="L35" s="13" t="s">
        <v>79</v>
      </c>
      <c r="M35" s="14">
        <v>27.23</v>
      </c>
    </row>
    <row r="36" spans="1:13" ht="12" customHeight="1">
      <c r="A36" s="12">
        <v>33</v>
      </c>
      <c r="B36" s="13">
        <v>98</v>
      </c>
      <c r="C36" s="14" t="s">
        <v>80</v>
      </c>
      <c r="D36" s="14" t="s">
        <v>10</v>
      </c>
      <c r="E36" s="14" t="s">
        <v>8</v>
      </c>
      <c r="F36" s="14">
        <v>51.03</v>
      </c>
      <c r="G36" s="15">
        <f t="shared" si="0"/>
        <v>1</v>
      </c>
      <c r="H36" s="13">
        <v>33</v>
      </c>
      <c r="I36" s="13">
        <v>264</v>
      </c>
      <c r="J36" s="14" t="s">
        <v>81</v>
      </c>
      <c r="K36" s="13" t="s">
        <v>82</v>
      </c>
      <c r="L36" s="13" t="s">
        <v>8</v>
      </c>
      <c r="M36" s="14">
        <v>27.35</v>
      </c>
    </row>
    <row r="37" spans="1:13" ht="12" customHeight="1">
      <c r="A37" s="12">
        <v>34</v>
      </c>
      <c r="B37" s="13">
        <v>1010</v>
      </c>
      <c r="C37" s="14" t="s">
        <v>83</v>
      </c>
      <c r="D37" s="14" t="s">
        <v>38</v>
      </c>
      <c r="E37" s="14" t="s">
        <v>8</v>
      </c>
      <c r="F37" s="14">
        <v>51.05</v>
      </c>
      <c r="G37" s="15">
        <f t="shared" si="0"/>
        <v>1</v>
      </c>
      <c r="H37" s="13">
        <v>34</v>
      </c>
      <c r="I37" s="13">
        <v>594</v>
      </c>
      <c r="J37" s="14" t="s">
        <v>84</v>
      </c>
      <c r="K37" s="13" t="s">
        <v>15</v>
      </c>
      <c r="L37" s="13" t="s">
        <v>8</v>
      </c>
      <c r="M37" s="14">
        <v>27.38</v>
      </c>
    </row>
    <row r="38" spans="1:13" ht="12" customHeight="1">
      <c r="A38" s="12">
        <v>35</v>
      </c>
      <c r="B38" s="13">
        <v>399</v>
      </c>
      <c r="C38" s="14" t="s">
        <v>85</v>
      </c>
      <c r="D38" s="14" t="s">
        <v>10</v>
      </c>
      <c r="E38" s="14" t="s">
        <v>8</v>
      </c>
      <c r="F38" s="14">
        <v>51.35</v>
      </c>
      <c r="G38" s="15">
        <f t="shared" si="0"/>
        <v>1</v>
      </c>
      <c r="H38" s="13">
        <v>35</v>
      </c>
      <c r="I38" s="13">
        <v>287</v>
      </c>
      <c r="J38" s="14" t="s">
        <v>86</v>
      </c>
      <c r="K38" s="13" t="s">
        <v>15</v>
      </c>
      <c r="L38" s="13" t="s">
        <v>8</v>
      </c>
      <c r="M38" s="14">
        <v>27.4</v>
      </c>
    </row>
    <row r="39" spans="1:13" ht="12" customHeight="1">
      <c r="A39" s="12">
        <v>36</v>
      </c>
      <c r="B39" s="13">
        <v>545</v>
      </c>
      <c r="C39" s="14" t="s">
        <v>87</v>
      </c>
      <c r="D39" s="14" t="s">
        <v>8</v>
      </c>
      <c r="E39" s="14" t="s">
        <v>88</v>
      </c>
      <c r="F39" s="14">
        <v>51.41</v>
      </c>
      <c r="G39" s="15">
        <f t="shared" si="0"/>
        <v>1</v>
      </c>
      <c r="H39" s="13">
        <v>36</v>
      </c>
      <c r="I39" s="13">
        <v>156</v>
      </c>
      <c r="J39" s="14" t="s">
        <v>89</v>
      </c>
      <c r="K39" s="13" t="s">
        <v>13</v>
      </c>
      <c r="L39" s="13" t="s">
        <v>8</v>
      </c>
      <c r="M39" s="14">
        <v>27.54</v>
      </c>
    </row>
    <row r="40" spans="1:13" ht="12" customHeight="1">
      <c r="A40" s="12">
        <v>37</v>
      </c>
      <c r="B40" s="13">
        <v>68</v>
      </c>
      <c r="C40" s="14" t="s">
        <v>90</v>
      </c>
      <c r="D40" s="14" t="s">
        <v>38</v>
      </c>
      <c r="E40" s="14" t="s">
        <v>8</v>
      </c>
      <c r="F40" s="14">
        <v>52.07</v>
      </c>
      <c r="G40" s="15">
        <f t="shared" si="0"/>
        <v>1</v>
      </c>
      <c r="H40" s="13">
        <v>37</v>
      </c>
      <c r="I40" s="13">
        <v>924</v>
      </c>
      <c r="J40" s="14" t="s">
        <v>91</v>
      </c>
      <c r="K40" s="13" t="s">
        <v>62</v>
      </c>
      <c r="L40" s="13" t="s">
        <v>8</v>
      </c>
      <c r="M40" s="14">
        <v>27.57</v>
      </c>
    </row>
    <row r="41" spans="1:13" ht="12" customHeight="1">
      <c r="A41" s="12">
        <v>38</v>
      </c>
      <c r="B41" s="13">
        <v>316</v>
      </c>
      <c r="C41" s="14" t="s">
        <v>92</v>
      </c>
      <c r="D41" s="14" t="s">
        <v>38</v>
      </c>
      <c r="E41" s="14" t="s">
        <v>8</v>
      </c>
      <c r="F41" s="14">
        <v>52.31</v>
      </c>
      <c r="G41" s="15">
        <f t="shared" si="0"/>
        <v>1</v>
      </c>
      <c r="H41" s="13">
        <v>38</v>
      </c>
      <c r="I41" s="13">
        <v>340</v>
      </c>
      <c r="J41" s="14" t="s">
        <v>93</v>
      </c>
      <c r="K41" s="13" t="s">
        <v>10</v>
      </c>
      <c r="L41" s="13" t="s">
        <v>8</v>
      </c>
      <c r="M41" s="14">
        <v>27.59</v>
      </c>
    </row>
    <row r="42" spans="1:13" ht="12" customHeight="1">
      <c r="A42" s="12">
        <v>39</v>
      </c>
      <c r="B42" s="13">
        <v>355</v>
      </c>
      <c r="C42" s="14" t="s">
        <v>94</v>
      </c>
      <c r="D42" s="14" t="s">
        <v>8</v>
      </c>
      <c r="E42" s="14" t="s">
        <v>31</v>
      </c>
      <c r="F42" s="14">
        <v>52.46</v>
      </c>
      <c r="G42" s="15">
        <f t="shared" si="0"/>
        <v>1</v>
      </c>
      <c r="H42" s="13">
        <v>39</v>
      </c>
      <c r="I42" s="13">
        <v>41</v>
      </c>
      <c r="J42" s="14" t="s">
        <v>95</v>
      </c>
      <c r="K42" s="13" t="s">
        <v>82</v>
      </c>
      <c r="L42" s="13" t="s">
        <v>8</v>
      </c>
      <c r="M42" s="14">
        <v>28.02</v>
      </c>
    </row>
    <row r="43" spans="1:13" ht="12" customHeight="1">
      <c r="A43" s="12">
        <v>40</v>
      </c>
      <c r="B43" s="13">
        <v>1801</v>
      </c>
      <c r="C43" s="14" t="s">
        <v>96</v>
      </c>
      <c r="D43" s="14" t="s">
        <v>7</v>
      </c>
      <c r="E43" s="14" t="s">
        <v>8</v>
      </c>
      <c r="F43" s="14">
        <v>52.5</v>
      </c>
      <c r="G43" s="15">
        <f t="shared" si="0"/>
        <v>1</v>
      </c>
      <c r="H43" s="13">
        <v>40</v>
      </c>
      <c r="I43" s="13">
        <v>93</v>
      </c>
      <c r="J43" s="14" t="s">
        <v>97</v>
      </c>
      <c r="K43" s="13" t="s">
        <v>10</v>
      </c>
      <c r="L43" s="13" t="s">
        <v>8</v>
      </c>
      <c r="M43" s="14">
        <v>28.03</v>
      </c>
    </row>
    <row r="44" spans="1:13" ht="12" customHeight="1">
      <c r="A44" s="12">
        <v>41</v>
      </c>
      <c r="B44" s="13">
        <v>1001</v>
      </c>
      <c r="C44" s="14" t="s">
        <v>98</v>
      </c>
      <c r="D44" s="14" t="s">
        <v>15</v>
      </c>
      <c r="E44" s="14" t="s">
        <v>8</v>
      </c>
      <c r="F44" s="14">
        <v>52.56</v>
      </c>
      <c r="G44" s="15">
        <f t="shared" si="0"/>
        <v>1</v>
      </c>
      <c r="H44" s="13">
        <v>41</v>
      </c>
      <c r="I44" s="13">
        <v>2111</v>
      </c>
      <c r="J44" s="14" t="s">
        <v>99</v>
      </c>
      <c r="K44" s="13" t="s">
        <v>15</v>
      </c>
      <c r="L44" s="13" t="s">
        <v>8</v>
      </c>
      <c r="M44" s="14">
        <v>28.05</v>
      </c>
    </row>
    <row r="45" spans="1:13" ht="12" customHeight="1">
      <c r="A45" s="12">
        <v>42</v>
      </c>
      <c r="B45" s="13">
        <v>1817</v>
      </c>
      <c r="C45" s="14" t="s">
        <v>100</v>
      </c>
      <c r="D45" s="14" t="s">
        <v>38</v>
      </c>
      <c r="E45" s="14" t="s">
        <v>8</v>
      </c>
      <c r="F45" s="14">
        <v>53.2</v>
      </c>
      <c r="G45" s="15">
        <f t="shared" si="0"/>
        <v>1</v>
      </c>
      <c r="H45" s="13">
        <v>42</v>
      </c>
      <c r="I45" s="13">
        <v>867</v>
      </c>
      <c r="J45" s="14" t="s">
        <v>101</v>
      </c>
      <c r="K45" s="13" t="s">
        <v>10</v>
      </c>
      <c r="L45" s="13" t="s">
        <v>8</v>
      </c>
      <c r="M45" s="14">
        <v>28.07</v>
      </c>
    </row>
    <row r="46" spans="1:13" ht="12" customHeight="1">
      <c r="A46" s="12">
        <v>43</v>
      </c>
      <c r="B46" s="13">
        <v>298</v>
      </c>
      <c r="C46" s="14" t="s">
        <v>102</v>
      </c>
      <c r="D46" s="14" t="s">
        <v>8</v>
      </c>
      <c r="E46" s="14" t="s">
        <v>31</v>
      </c>
      <c r="F46" s="14">
        <v>53.42</v>
      </c>
      <c r="G46" s="15">
        <f t="shared" si="0"/>
        <v>1</v>
      </c>
      <c r="H46" s="13">
        <v>43</v>
      </c>
      <c r="I46" s="13">
        <v>1835</v>
      </c>
      <c r="J46" s="14" t="s">
        <v>103</v>
      </c>
      <c r="K46" s="13" t="s">
        <v>38</v>
      </c>
      <c r="L46" s="13" t="s">
        <v>8</v>
      </c>
      <c r="M46" s="14">
        <v>28.16</v>
      </c>
    </row>
    <row r="47" spans="1:13" ht="12" customHeight="1">
      <c r="A47" s="12">
        <v>44</v>
      </c>
      <c r="B47" s="13">
        <v>2401</v>
      </c>
      <c r="C47" s="14" t="s">
        <v>104</v>
      </c>
      <c r="D47" s="14" t="s">
        <v>10</v>
      </c>
      <c r="E47" s="14" t="s">
        <v>8</v>
      </c>
      <c r="F47" s="14">
        <v>53.53</v>
      </c>
      <c r="G47" s="15">
        <f t="shared" si="0"/>
        <v>1</v>
      </c>
      <c r="H47" s="13">
        <v>44</v>
      </c>
      <c r="I47" s="13">
        <v>179</v>
      </c>
      <c r="J47" s="14" t="s">
        <v>105</v>
      </c>
      <c r="K47" s="13" t="s">
        <v>15</v>
      </c>
      <c r="L47" s="13" t="s">
        <v>8</v>
      </c>
      <c r="M47" s="14">
        <v>28.18</v>
      </c>
    </row>
    <row r="48" spans="1:13" ht="12" customHeight="1">
      <c r="A48" s="12">
        <v>45</v>
      </c>
      <c r="B48" s="13">
        <v>385</v>
      </c>
      <c r="C48" s="14" t="s">
        <v>106</v>
      </c>
      <c r="D48" s="14" t="s">
        <v>82</v>
      </c>
      <c r="E48" s="14" t="s">
        <v>8</v>
      </c>
      <c r="F48" s="14">
        <v>53.56</v>
      </c>
      <c r="G48" s="15">
        <f t="shared" si="0"/>
        <v>1</v>
      </c>
      <c r="H48" s="13">
        <v>45</v>
      </c>
      <c r="I48" s="13">
        <v>795</v>
      </c>
      <c r="J48" s="14" t="s">
        <v>107</v>
      </c>
      <c r="K48" s="13" t="s">
        <v>10</v>
      </c>
      <c r="L48" s="13" t="s">
        <v>8</v>
      </c>
      <c r="M48" s="14">
        <v>28.27</v>
      </c>
    </row>
    <row r="49" spans="1:13" ht="12" customHeight="1">
      <c r="A49" s="12">
        <v>46</v>
      </c>
      <c r="B49" s="13">
        <v>531</v>
      </c>
      <c r="C49" s="14" t="s">
        <v>108</v>
      </c>
      <c r="D49" s="14" t="s">
        <v>38</v>
      </c>
      <c r="E49" s="14" t="s">
        <v>8</v>
      </c>
      <c r="F49" s="14">
        <v>54.17</v>
      </c>
      <c r="G49" s="15">
        <f t="shared" si="0"/>
        <v>1</v>
      </c>
      <c r="H49" s="13">
        <v>46</v>
      </c>
      <c r="I49" s="13">
        <v>944</v>
      </c>
      <c r="J49" s="14" t="s">
        <v>109</v>
      </c>
      <c r="K49" s="13" t="s">
        <v>10</v>
      </c>
      <c r="L49" s="13" t="s">
        <v>8</v>
      </c>
      <c r="M49" s="14">
        <v>28.28</v>
      </c>
    </row>
    <row r="50" spans="1:13" ht="12" customHeight="1">
      <c r="A50" s="12">
        <v>47</v>
      </c>
      <c r="B50" s="13">
        <v>2126</v>
      </c>
      <c r="C50" s="14" t="s">
        <v>110</v>
      </c>
      <c r="D50" s="14" t="s">
        <v>82</v>
      </c>
      <c r="E50" s="14" t="s">
        <v>8</v>
      </c>
      <c r="F50" s="14">
        <v>54.31</v>
      </c>
      <c r="G50" s="15">
        <f t="shared" si="0"/>
        <v>1</v>
      </c>
      <c r="H50" s="13">
        <v>47</v>
      </c>
      <c r="I50" s="13">
        <v>533</v>
      </c>
      <c r="J50" s="14" t="s">
        <v>111</v>
      </c>
      <c r="K50" s="13" t="s">
        <v>10</v>
      </c>
      <c r="L50" s="13" t="s">
        <v>8</v>
      </c>
      <c r="M50" s="14">
        <v>28.45</v>
      </c>
    </row>
    <row r="51" spans="1:13" ht="12" customHeight="1">
      <c r="A51" s="12">
        <v>48</v>
      </c>
      <c r="B51" s="13">
        <v>66</v>
      </c>
      <c r="C51" s="14" t="s">
        <v>112</v>
      </c>
      <c r="D51" s="14" t="s">
        <v>38</v>
      </c>
      <c r="E51" s="14" t="s">
        <v>8</v>
      </c>
      <c r="F51" s="14">
        <v>54.48</v>
      </c>
      <c r="G51" s="15">
        <f t="shared" si="0"/>
        <v>1</v>
      </c>
      <c r="H51" s="13">
        <v>48</v>
      </c>
      <c r="I51" s="13">
        <v>79</v>
      </c>
      <c r="J51" s="14" t="s">
        <v>113</v>
      </c>
      <c r="K51" s="13" t="s">
        <v>15</v>
      </c>
      <c r="L51" s="13" t="s">
        <v>8</v>
      </c>
      <c r="M51" s="14">
        <v>28.46</v>
      </c>
    </row>
    <row r="52" spans="1:13" ht="12" customHeight="1">
      <c r="A52" s="12">
        <v>49</v>
      </c>
      <c r="B52" s="13">
        <v>2399</v>
      </c>
      <c r="C52" s="14" t="s">
        <v>114</v>
      </c>
      <c r="D52" s="14" t="s">
        <v>10</v>
      </c>
      <c r="E52" s="14" t="s">
        <v>8</v>
      </c>
      <c r="F52" s="14">
        <v>55.07</v>
      </c>
      <c r="G52" s="15">
        <f t="shared" si="0"/>
        <v>1</v>
      </c>
      <c r="H52" s="13">
        <v>49</v>
      </c>
      <c r="I52" s="13">
        <v>2103</v>
      </c>
      <c r="J52" s="14" t="s">
        <v>115</v>
      </c>
      <c r="K52" s="13" t="s">
        <v>15</v>
      </c>
      <c r="L52" s="13" t="s">
        <v>8</v>
      </c>
      <c r="M52" s="14">
        <v>28.59</v>
      </c>
    </row>
    <row r="53" spans="1:13" ht="12" customHeight="1">
      <c r="A53" s="12">
        <v>50</v>
      </c>
      <c r="B53" s="13">
        <v>1011</v>
      </c>
      <c r="C53" s="14" t="s">
        <v>116</v>
      </c>
      <c r="D53" s="14" t="s">
        <v>10</v>
      </c>
      <c r="E53" s="14" t="s">
        <v>8</v>
      </c>
      <c r="F53" s="14">
        <v>55.07</v>
      </c>
      <c r="G53" s="15">
        <f t="shared" si="0"/>
        <v>1</v>
      </c>
      <c r="H53" s="13">
        <v>50</v>
      </c>
      <c r="I53" s="13">
        <v>82</v>
      </c>
      <c r="J53" s="14" t="s">
        <v>117</v>
      </c>
      <c r="K53" s="13" t="s">
        <v>82</v>
      </c>
      <c r="L53" s="13" t="s">
        <v>8</v>
      </c>
      <c r="M53" s="14">
        <v>29.03</v>
      </c>
    </row>
    <row r="54" spans="1:13" ht="12" customHeight="1">
      <c r="A54" s="12">
        <v>51</v>
      </c>
      <c r="B54" s="13">
        <v>1983</v>
      </c>
      <c r="C54" s="14" t="s">
        <v>118</v>
      </c>
      <c r="D54" s="14" t="s">
        <v>15</v>
      </c>
      <c r="E54" s="14" t="s">
        <v>8</v>
      </c>
      <c r="F54" s="14">
        <v>55.19</v>
      </c>
      <c r="G54" s="15">
        <f t="shared" si="0"/>
        <v>1</v>
      </c>
      <c r="H54" s="13">
        <v>51</v>
      </c>
      <c r="I54" s="13">
        <v>360</v>
      </c>
      <c r="J54" s="14" t="s">
        <v>119</v>
      </c>
      <c r="K54" s="13" t="s">
        <v>38</v>
      </c>
      <c r="L54" s="13" t="s">
        <v>8</v>
      </c>
      <c r="M54" s="14">
        <v>29.08</v>
      </c>
    </row>
    <row r="55" spans="1:13" ht="12" customHeight="1">
      <c r="A55" s="12">
        <v>52</v>
      </c>
      <c r="B55" s="13">
        <v>104</v>
      </c>
      <c r="C55" s="14" t="s">
        <v>120</v>
      </c>
      <c r="D55" s="14" t="s">
        <v>10</v>
      </c>
      <c r="E55" s="14" t="s">
        <v>8</v>
      </c>
      <c r="F55" s="14">
        <v>55.28</v>
      </c>
      <c r="G55" s="15">
        <f t="shared" si="0"/>
        <v>1</v>
      </c>
      <c r="H55" s="13">
        <v>52</v>
      </c>
      <c r="I55" s="13">
        <v>382</v>
      </c>
      <c r="J55" s="14" t="s">
        <v>121</v>
      </c>
      <c r="K55" s="13" t="s">
        <v>10</v>
      </c>
      <c r="L55" s="13" t="s">
        <v>8</v>
      </c>
      <c r="M55" s="14">
        <v>29.15</v>
      </c>
    </row>
    <row r="56" spans="1:13" ht="12" customHeight="1">
      <c r="A56" s="12">
        <v>53</v>
      </c>
      <c r="B56" s="13">
        <v>2150</v>
      </c>
      <c r="C56" s="14" t="s">
        <v>122</v>
      </c>
      <c r="D56" s="14" t="s">
        <v>10</v>
      </c>
      <c r="E56" s="14" t="s">
        <v>8</v>
      </c>
      <c r="F56" s="14">
        <v>55.34</v>
      </c>
      <c r="G56" s="15">
        <f t="shared" si="0"/>
        <v>1</v>
      </c>
      <c r="H56" s="13">
        <v>53</v>
      </c>
      <c r="I56" s="13">
        <v>338</v>
      </c>
      <c r="J56" s="14" t="s">
        <v>123</v>
      </c>
      <c r="K56" s="13" t="s">
        <v>8</v>
      </c>
      <c r="L56" s="13" t="s">
        <v>79</v>
      </c>
      <c r="M56" s="14">
        <v>29.45</v>
      </c>
    </row>
    <row r="57" spans="1:13" ht="12" customHeight="1">
      <c r="A57" s="12">
        <v>54</v>
      </c>
      <c r="B57" s="13">
        <v>572</v>
      </c>
      <c r="C57" s="14" t="s">
        <v>124</v>
      </c>
      <c r="D57" s="14" t="s">
        <v>82</v>
      </c>
      <c r="E57" s="14" t="s">
        <v>8</v>
      </c>
      <c r="F57" s="14">
        <v>55.38</v>
      </c>
      <c r="G57" s="15">
        <f t="shared" si="0"/>
        <v>1</v>
      </c>
      <c r="H57" s="13">
        <v>54</v>
      </c>
      <c r="I57" s="13">
        <v>590</v>
      </c>
      <c r="J57" s="14" t="s">
        <v>125</v>
      </c>
      <c r="K57" s="13" t="s">
        <v>38</v>
      </c>
      <c r="L57" s="13" t="s">
        <v>8</v>
      </c>
      <c r="M57" s="14">
        <v>29.46</v>
      </c>
    </row>
    <row r="58" spans="1:13" ht="12" customHeight="1">
      <c r="A58" s="12">
        <v>55</v>
      </c>
      <c r="B58" s="13">
        <v>2276</v>
      </c>
      <c r="C58" s="14" t="s">
        <v>126</v>
      </c>
      <c r="D58" s="14" t="s">
        <v>10</v>
      </c>
      <c r="E58" s="14" t="s">
        <v>8</v>
      </c>
      <c r="F58" s="14">
        <v>55.46</v>
      </c>
      <c r="G58" s="15">
        <f t="shared" si="0"/>
        <v>1</v>
      </c>
      <c r="H58" s="13">
        <v>55</v>
      </c>
      <c r="I58" s="13">
        <v>24</v>
      </c>
      <c r="J58" s="14" t="s">
        <v>127</v>
      </c>
      <c r="K58" s="13" t="s">
        <v>38</v>
      </c>
      <c r="L58" s="13" t="s">
        <v>8</v>
      </c>
      <c r="M58" s="14">
        <v>29.48</v>
      </c>
    </row>
    <row r="59" spans="1:13" ht="12" customHeight="1">
      <c r="A59" s="12">
        <v>56</v>
      </c>
      <c r="B59" s="13">
        <v>369</v>
      </c>
      <c r="C59" s="14" t="s">
        <v>128</v>
      </c>
      <c r="D59" s="14" t="s">
        <v>38</v>
      </c>
      <c r="E59" s="14" t="s">
        <v>8</v>
      </c>
      <c r="F59" s="14">
        <v>56</v>
      </c>
      <c r="G59" s="15">
        <f t="shared" si="0"/>
        <v>1</v>
      </c>
      <c r="H59" s="13">
        <v>56</v>
      </c>
      <c r="I59" s="13">
        <v>988</v>
      </c>
      <c r="J59" s="14" t="s">
        <v>129</v>
      </c>
      <c r="K59" s="13" t="s">
        <v>8</v>
      </c>
      <c r="L59" s="13" t="s">
        <v>79</v>
      </c>
      <c r="M59" s="14">
        <v>30.06</v>
      </c>
    </row>
    <row r="60" spans="1:13" ht="12" customHeight="1">
      <c r="A60" s="12">
        <v>57</v>
      </c>
      <c r="B60" s="13">
        <v>573</v>
      </c>
      <c r="C60" s="14" t="s">
        <v>130</v>
      </c>
      <c r="D60" s="14" t="s">
        <v>8</v>
      </c>
      <c r="E60" s="14" t="s">
        <v>54</v>
      </c>
      <c r="F60" s="14">
        <v>56.02</v>
      </c>
      <c r="G60" s="15">
        <f t="shared" si="0"/>
        <v>1</v>
      </c>
      <c r="H60" s="13">
        <v>57</v>
      </c>
      <c r="I60" s="13">
        <v>966</v>
      </c>
      <c r="J60" s="14" t="s">
        <v>131</v>
      </c>
      <c r="K60" s="13" t="s">
        <v>10</v>
      </c>
      <c r="L60" s="13" t="s">
        <v>8</v>
      </c>
      <c r="M60" s="14">
        <v>30.13</v>
      </c>
    </row>
    <row r="61" spans="1:13" ht="12" customHeight="1">
      <c r="A61" s="12">
        <v>58</v>
      </c>
      <c r="B61" s="13">
        <v>315</v>
      </c>
      <c r="C61" s="14" t="s">
        <v>132</v>
      </c>
      <c r="D61" s="14" t="s">
        <v>8</v>
      </c>
      <c r="E61" s="14" t="s">
        <v>79</v>
      </c>
      <c r="F61" s="14">
        <v>56.06</v>
      </c>
      <c r="G61" s="15">
        <f t="shared" si="0"/>
        <v>1</v>
      </c>
      <c r="H61" s="13">
        <v>58</v>
      </c>
      <c r="I61" s="13">
        <v>75</v>
      </c>
      <c r="J61" s="14" t="s">
        <v>133</v>
      </c>
      <c r="K61" s="13" t="s">
        <v>62</v>
      </c>
      <c r="L61" s="13" t="s">
        <v>8</v>
      </c>
      <c r="M61" s="14">
        <v>30.15</v>
      </c>
    </row>
    <row r="62" spans="1:13" ht="12" customHeight="1">
      <c r="A62" s="12">
        <v>59</v>
      </c>
      <c r="B62" s="13">
        <v>73</v>
      </c>
      <c r="C62" s="14" t="s">
        <v>134</v>
      </c>
      <c r="D62" s="14" t="s">
        <v>15</v>
      </c>
      <c r="E62" s="14" t="s">
        <v>8</v>
      </c>
      <c r="F62" s="14">
        <v>56.12</v>
      </c>
      <c r="G62" s="15">
        <f t="shared" si="0"/>
        <v>1</v>
      </c>
      <c r="H62" s="13">
        <v>59</v>
      </c>
      <c r="I62" s="13">
        <v>398</v>
      </c>
      <c r="J62" s="14" t="s">
        <v>135</v>
      </c>
      <c r="K62" s="13" t="s">
        <v>15</v>
      </c>
      <c r="L62" s="13" t="s">
        <v>8</v>
      </c>
      <c r="M62" s="14">
        <v>30.18</v>
      </c>
    </row>
    <row r="63" spans="1:13" ht="12" customHeight="1">
      <c r="A63" s="12">
        <v>60</v>
      </c>
      <c r="B63" s="13">
        <v>163</v>
      </c>
      <c r="C63" s="14" t="s">
        <v>136</v>
      </c>
      <c r="D63" s="14" t="s">
        <v>15</v>
      </c>
      <c r="E63" s="14" t="s">
        <v>8</v>
      </c>
      <c r="F63" s="14">
        <v>56.16</v>
      </c>
      <c r="G63" s="15">
        <f t="shared" si="0"/>
        <v>1</v>
      </c>
      <c r="H63" s="13">
        <v>60</v>
      </c>
      <c r="I63" s="13">
        <v>6</v>
      </c>
      <c r="J63" s="14" t="s">
        <v>137</v>
      </c>
      <c r="K63" s="13" t="s">
        <v>15</v>
      </c>
      <c r="L63" s="13" t="s">
        <v>8</v>
      </c>
      <c r="M63" s="14">
        <v>30.27</v>
      </c>
    </row>
    <row r="64" spans="1:13" ht="12" customHeight="1">
      <c r="A64" s="12">
        <v>61</v>
      </c>
      <c r="B64" s="13">
        <v>2391</v>
      </c>
      <c r="C64" s="14" t="s">
        <v>138</v>
      </c>
      <c r="D64" s="14" t="s">
        <v>10</v>
      </c>
      <c r="E64" s="14" t="s">
        <v>8</v>
      </c>
      <c r="F64" s="14">
        <v>56.24</v>
      </c>
      <c r="G64" s="15">
        <f t="shared" si="0"/>
        <v>1</v>
      </c>
      <c r="H64" s="13">
        <v>61</v>
      </c>
      <c r="I64" s="13">
        <v>148</v>
      </c>
      <c r="J64" s="14" t="s">
        <v>139</v>
      </c>
      <c r="K64" s="13" t="s">
        <v>38</v>
      </c>
      <c r="L64" s="13" t="s">
        <v>8</v>
      </c>
      <c r="M64" s="14">
        <v>30.32</v>
      </c>
    </row>
    <row r="65" spans="1:13" ht="12" customHeight="1">
      <c r="A65" s="12">
        <v>62</v>
      </c>
      <c r="B65" s="13">
        <v>409</v>
      </c>
      <c r="C65" s="14" t="s">
        <v>140</v>
      </c>
      <c r="D65" s="14" t="s">
        <v>82</v>
      </c>
      <c r="E65" s="14" t="s">
        <v>8</v>
      </c>
      <c r="F65" s="14">
        <v>56.26</v>
      </c>
      <c r="G65" s="15">
        <f t="shared" si="0"/>
        <v>1</v>
      </c>
      <c r="H65" s="13">
        <v>62</v>
      </c>
      <c r="I65" s="13">
        <v>84</v>
      </c>
      <c r="J65" s="14" t="s">
        <v>141</v>
      </c>
      <c r="K65" s="13" t="s">
        <v>8</v>
      </c>
      <c r="L65" s="13" t="s">
        <v>88</v>
      </c>
      <c r="M65" s="14">
        <v>30.34</v>
      </c>
    </row>
    <row r="66" spans="1:13" ht="12" customHeight="1">
      <c r="A66" s="12">
        <v>63</v>
      </c>
      <c r="B66" s="13">
        <v>340</v>
      </c>
      <c r="C66" s="14" t="s">
        <v>142</v>
      </c>
      <c r="D66" s="14" t="s">
        <v>10</v>
      </c>
      <c r="E66" s="14" t="s">
        <v>8</v>
      </c>
      <c r="F66" s="14">
        <v>56.35</v>
      </c>
      <c r="G66" s="15">
        <f t="shared" si="0"/>
        <v>1</v>
      </c>
      <c r="H66" s="13">
        <v>63</v>
      </c>
      <c r="I66" s="13">
        <v>191</v>
      </c>
      <c r="J66" s="14" t="s">
        <v>143</v>
      </c>
      <c r="K66" s="13" t="s">
        <v>8</v>
      </c>
      <c r="L66" s="13" t="s">
        <v>144</v>
      </c>
      <c r="M66" s="14">
        <v>31.03</v>
      </c>
    </row>
    <row r="67" spans="1:13" ht="12" customHeight="1">
      <c r="A67" s="12">
        <v>64</v>
      </c>
      <c r="B67" s="13">
        <v>2394</v>
      </c>
      <c r="C67" s="14" t="s">
        <v>145</v>
      </c>
      <c r="D67" s="14" t="s">
        <v>38</v>
      </c>
      <c r="E67" s="14" t="s">
        <v>8</v>
      </c>
      <c r="F67" s="14">
        <v>56.51</v>
      </c>
      <c r="G67" s="15">
        <f t="shared" si="0"/>
        <v>1</v>
      </c>
      <c r="H67" s="13">
        <v>64</v>
      </c>
      <c r="I67" s="13">
        <v>55</v>
      </c>
      <c r="J67" s="14" t="s">
        <v>146</v>
      </c>
      <c r="K67" s="13" t="s">
        <v>82</v>
      </c>
      <c r="L67" s="13" t="s">
        <v>8</v>
      </c>
      <c r="M67" s="14">
        <v>31.12</v>
      </c>
    </row>
    <row r="68" spans="1:13" ht="12" customHeight="1">
      <c r="A68" s="12">
        <v>65</v>
      </c>
      <c r="B68" s="13">
        <v>1738</v>
      </c>
      <c r="C68" s="14" t="s">
        <v>147</v>
      </c>
      <c r="D68" s="14" t="s">
        <v>15</v>
      </c>
      <c r="E68" s="14" t="s">
        <v>8</v>
      </c>
      <c r="F68" s="14">
        <v>57</v>
      </c>
      <c r="G68" s="15">
        <f t="shared" si="0"/>
        <v>1</v>
      </c>
      <c r="H68" s="13">
        <v>65</v>
      </c>
      <c r="I68" s="13">
        <v>65</v>
      </c>
      <c r="J68" s="14" t="s">
        <v>148</v>
      </c>
      <c r="K68" s="13" t="s">
        <v>8</v>
      </c>
      <c r="L68" s="13" t="s">
        <v>31</v>
      </c>
      <c r="M68" s="14">
        <v>31.28</v>
      </c>
    </row>
    <row r="69" spans="1:13" ht="12" customHeight="1">
      <c r="A69" s="12">
        <v>66</v>
      </c>
      <c r="B69" s="13">
        <v>1741</v>
      </c>
      <c r="C69" s="14" t="s">
        <v>149</v>
      </c>
      <c r="D69" s="14" t="s">
        <v>10</v>
      </c>
      <c r="E69" s="14" t="s">
        <v>8</v>
      </c>
      <c r="F69" s="14">
        <v>57.01</v>
      </c>
      <c r="G69" s="15">
        <f t="shared" ref="G69:G132" si="1">IF(F69=0,IF(H69=0,0,1),1)</f>
        <v>1</v>
      </c>
      <c r="H69" s="13">
        <v>66</v>
      </c>
      <c r="I69" s="13">
        <v>1810</v>
      </c>
      <c r="J69" s="14" t="s">
        <v>150</v>
      </c>
      <c r="K69" s="13" t="s">
        <v>62</v>
      </c>
      <c r="L69" s="13" t="s">
        <v>8</v>
      </c>
      <c r="M69" s="14">
        <v>31.38</v>
      </c>
    </row>
    <row r="70" spans="1:13" ht="12" customHeight="1">
      <c r="A70" s="12">
        <v>67</v>
      </c>
      <c r="B70" s="13">
        <v>1695</v>
      </c>
      <c r="C70" s="14" t="s">
        <v>151</v>
      </c>
      <c r="D70" s="14" t="s">
        <v>10</v>
      </c>
      <c r="E70" s="14" t="s">
        <v>8</v>
      </c>
      <c r="F70" s="14">
        <v>57.11</v>
      </c>
      <c r="G70" s="15">
        <f t="shared" si="1"/>
        <v>1</v>
      </c>
      <c r="H70" s="13">
        <v>67</v>
      </c>
      <c r="I70" s="13">
        <v>92</v>
      </c>
      <c r="J70" s="14" t="s">
        <v>152</v>
      </c>
      <c r="K70" s="13" t="s">
        <v>82</v>
      </c>
      <c r="L70" s="13" t="s">
        <v>8</v>
      </c>
      <c r="M70" s="14">
        <v>32.01</v>
      </c>
    </row>
    <row r="71" spans="1:13" ht="12" customHeight="1">
      <c r="A71" s="12">
        <v>68</v>
      </c>
      <c r="B71" s="13">
        <v>294</v>
      </c>
      <c r="C71" s="14" t="s">
        <v>153</v>
      </c>
      <c r="D71" s="14" t="s">
        <v>82</v>
      </c>
      <c r="E71" s="14" t="s">
        <v>8</v>
      </c>
      <c r="F71" s="14">
        <v>57.14</v>
      </c>
      <c r="G71" s="15">
        <f t="shared" si="1"/>
        <v>1</v>
      </c>
      <c r="H71" s="13">
        <v>68</v>
      </c>
      <c r="I71" s="13">
        <v>94</v>
      </c>
      <c r="J71" s="14" t="s">
        <v>154</v>
      </c>
      <c r="K71" s="13" t="s">
        <v>10</v>
      </c>
      <c r="L71" s="13" t="s">
        <v>8</v>
      </c>
      <c r="M71" s="14">
        <v>32.22</v>
      </c>
    </row>
    <row r="72" spans="1:13" ht="12" customHeight="1">
      <c r="A72" s="12">
        <v>69</v>
      </c>
      <c r="B72" s="13">
        <v>2040</v>
      </c>
      <c r="C72" s="14" t="s">
        <v>155</v>
      </c>
      <c r="D72" s="14" t="s">
        <v>38</v>
      </c>
      <c r="E72" s="14" t="s">
        <v>8</v>
      </c>
      <c r="F72" s="14">
        <v>57.19</v>
      </c>
      <c r="G72" s="15">
        <f t="shared" si="1"/>
        <v>1</v>
      </c>
      <c r="H72" s="13">
        <v>69</v>
      </c>
      <c r="I72" s="13">
        <v>17</v>
      </c>
      <c r="J72" s="14" t="s">
        <v>156</v>
      </c>
      <c r="K72" s="13" t="s">
        <v>10</v>
      </c>
      <c r="L72" s="13" t="s">
        <v>8</v>
      </c>
      <c r="M72" s="14">
        <v>32.299999999999997</v>
      </c>
    </row>
    <row r="73" spans="1:13" ht="12" customHeight="1">
      <c r="A73" s="12">
        <v>70</v>
      </c>
      <c r="B73" s="13">
        <v>343</v>
      </c>
      <c r="C73" s="14" t="s">
        <v>157</v>
      </c>
      <c r="D73" s="14" t="s">
        <v>38</v>
      </c>
      <c r="E73" s="14" t="s">
        <v>8</v>
      </c>
      <c r="F73" s="14">
        <v>57.2</v>
      </c>
      <c r="G73" s="15">
        <f t="shared" si="1"/>
        <v>1</v>
      </c>
      <c r="H73" s="13">
        <v>70</v>
      </c>
      <c r="I73" s="13">
        <v>2107</v>
      </c>
      <c r="J73" s="14" t="s">
        <v>158</v>
      </c>
      <c r="K73" s="13" t="s">
        <v>10</v>
      </c>
      <c r="L73" s="13" t="s">
        <v>8</v>
      </c>
      <c r="M73" s="14">
        <v>32.31</v>
      </c>
    </row>
    <row r="74" spans="1:13" ht="12" customHeight="1">
      <c r="A74" s="12">
        <v>71</v>
      </c>
      <c r="B74" s="13">
        <v>548</v>
      </c>
      <c r="C74" s="14" t="s">
        <v>159</v>
      </c>
      <c r="D74" s="14" t="s">
        <v>38</v>
      </c>
      <c r="E74" s="14" t="s">
        <v>8</v>
      </c>
      <c r="F74" s="14">
        <v>57.22</v>
      </c>
      <c r="G74" s="15">
        <f t="shared" si="1"/>
        <v>1</v>
      </c>
      <c r="H74" s="13">
        <v>71</v>
      </c>
      <c r="I74" s="13">
        <v>931</v>
      </c>
      <c r="J74" s="14" t="s">
        <v>160</v>
      </c>
      <c r="K74" s="13" t="s">
        <v>10</v>
      </c>
      <c r="L74" s="13" t="s">
        <v>8</v>
      </c>
      <c r="M74" s="14">
        <v>32.32</v>
      </c>
    </row>
    <row r="75" spans="1:13" ht="12" customHeight="1">
      <c r="A75" s="12">
        <v>72</v>
      </c>
      <c r="B75" s="13">
        <v>336</v>
      </c>
      <c r="C75" s="14" t="s">
        <v>161</v>
      </c>
      <c r="D75" s="14" t="s">
        <v>38</v>
      </c>
      <c r="E75" s="14" t="s">
        <v>8</v>
      </c>
      <c r="F75" s="14">
        <v>57.24</v>
      </c>
      <c r="G75" s="15">
        <f t="shared" si="1"/>
        <v>1</v>
      </c>
      <c r="H75" s="13">
        <v>72</v>
      </c>
      <c r="I75" s="13">
        <v>88</v>
      </c>
      <c r="J75" s="14" t="s">
        <v>162</v>
      </c>
      <c r="K75" s="13" t="s">
        <v>163</v>
      </c>
      <c r="L75" s="13" t="s">
        <v>8</v>
      </c>
      <c r="M75" s="14">
        <v>32.479999999999997</v>
      </c>
    </row>
    <row r="76" spans="1:13" ht="12" customHeight="1">
      <c r="A76" s="12">
        <v>73</v>
      </c>
      <c r="B76" s="13">
        <v>42</v>
      </c>
      <c r="C76" s="14" t="s">
        <v>164</v>
      </c>
      <c r="D76" s="14" t="s">
        <v>38</v>
      </c>
      <c r="E76" s="14" t="s">
        <v>8</v>
      </c>
      <c r="F76" s="14">
        <v>57.36</v>
      </c>
      <c r="G76" s="15">
        <f t="shared" si="1"/>
        <v>1</v>
      </c>
      <c r="H76" s="13">
        <v>73</v>
      </c>
      <c r="I76" s="13">
        <v>184</v>
      </c>
      <c r="J76" s="14" t="s">
        <v>165</v>
      </c>
      <c r="K76" s="13" t="s">
        <v>62</v>
      </c>
      <c r="L76" s="13" t="s">
        <v>8</v>
      </c>
      <c r="M76" s="14">
        <v>32.51</v>
      </c>
    </row>
    <row r="77" spans="1:13" ht="12" customHeight="1">
      <c r="A77" s="12">
        <v>74</v>
      </c>
      <c r="B77" s="13">
        <v>368</v>
      </c>
      <c r="C77" s="14" t="s">
        <v>166</v>
      </c>
      <c r="D77" s="14" t="s">
        <v>82</v>
      </c>
      <c r="E77" s="14" t="s">
        <v>8</v>
      </c>
      <c r="F77" s="14">
        <v>58.21</v>
      </c>
      <c r="G77" s="15">
        <f t="shared" si="1"/>
        <v>1</v>
      </c>
      <c r="H77" s="13">
        <v>74</v>
      </c>
      <c r="I77" s="13">
        <v>161</v>
      </c>
      <c r="J77" s="14" t="s">
        <v>167</v>
      </c>
      <c r="K77" s="13" t="s">
        <v>10</v>
      </c>
      <c r="L77" s="13" t="s">
        <v>8</v>
      </c>
      <c r="M77" s="14">
        <v>32.520000000000003</v>
      </c>
    </row>
    <row r="78" spans="1:13" ht="12" customHeight="1">
      <c r="A78" s="12">
        <v>75</v>
      </c>
      <c r="B78" s="13">
        <v>212</v>
      </c>
      <c r="C78" s="14" t="s">
        <v>168</v>
      </c>
      <c r="D78" s="14" t="s">
        <v>15</v>
      </c>
      <c r="E78" s="14" t="s">
        <v>8</v>
      </c>
      <c r="F78" s="14">
        <v>58.35</v>
      </c>
      <c r="G78" s="15">
        <f t="shared" si="1"/>
        <v>1</v>
      </c>
      <c r="H78" s="13">
        <v>75</v>
      </c>
      <c r="I78" s="13">
        <v>251</v>
      </c>
      <c r="J78" s="14" t="s">
        <v>169</v>
      </c>
      <c r="K78" s="13" t="s">
        <v>15</v>
      </c>
      <c r="L78" s="13" t="s">
        <v>8</v>
      </c>
      <c r="M78" s="14">
        <v>32.53</v>
      </c>
    </row>
    <row r="79" spans="1:13" ht="12" customHeight="1">
      <c r="A79" s="12">
        <v>76</v>
      </c>
      <c r="B79" s="13">
        <v>276</v>
      </c>
      <c r="C79" s="14" t="s">
        <v>170</v>
      </c>
      <c r="D79" s="14" t="s">
        <v>163</v>
      </c>
      <c r="E79" s="14" t="s">
        <v>8</v>
      </c>
      <c r="F79" s="14">
        <v>58.37</v>
      </c>
      <c r="G79" s="15">
        <f t="shared" si="1"/>
        <v>1</v>
      </c>
      <c r="H79" s="13">
        <v>76</v>
      </c>
      <c r="I79" s="13">
        <v>319</v>
      </c>
      <c r="J79" s="14" t="s">
        <v>171</v>
      </c>
      <c r="K79" s="13" t="s">
        <v>8</v>
      </c>
      <c r="L79" s="13" t="s">
        <v>88</v>
      </c>
      <c r="M79" s="14">
        <v>32.57</v>
      </c>
    </row>
    <row r="80" spans="1:13" ht="12" customHeight="1">
      <c r="A80" s="12">
        <v>77</v>
      </c>
      <c r="B80" s="13">
        <v>2398</v>
      </c>
      <c r="C80" s="14" t="s">
        <v>172</v>
      </c>
      <c r="D80" s="14" t="s">
        <v>10</v>
      </c>
      <c r="E80" s="14" t="s">
        <v>8</v>
      </c>
      <c r="F80" s="14">
        <v>58.4</v>
      </c>
      <c r="G80" s="15">
        <f t="shared" si="1"/>
        <v>1</v>
      </c>
      <c r="H80" s="13">
        <v>77</v>
      </c>
      <c r="I80" s="13">
        <v>62</v>
      </c>
      <c r="J80" s="14" t="s">
        <v>173</v>
      </c>
      <c r="K80" s="13" t="s">
        <v>62</v>
      </c>
      <c r="L80" s="13" t="s">
        <v>8</v>
      </c>
      <c r="M80" s="14">
        <v>32.590000000000003</v>
      </c>
    </row>
    <row r="81" spans="1:13" ht="12" customHeight="1">
      <c r="A81" s="12">
        <v>78</v>
      </c>
      <c r="B81" s="13">
        <v>2400</v>
      </c>
      <c r="C81" s="14" t="s">
        <v>174</v>
      </c>
      <c r="D81" s="14" t="s">
        <v>10</v>
      </c>
      <c r="E81" s="14" t="s">
        <v>8</v>
      </c>
      <c r="F81" s="14">
        <v>58.41</v>
      </c>
      <c r="G81" s="15">
        <f t="shared" si="1"/>
        <v>1</v>
      </c>
      <c r="H81" s="13">
        <v>78</v>
      </c>
      <c r="I81" s="13">
        <v>538</v>
      </c>
      <c r="J81" s="14" t="s">
        <v>175</v>
      </c>
      <c r="K81" s="13" t="s">
        <v>15</v>
      </c>
      <c r="L81" s="13" t="s">
        <v>8</v>
      </c>
      <c r="M81" s="14">
        <v>33.01</v>
      </c>
    </row>
    <row r="82" spans="1:13" ht="12" customHeight="1">
      <c r="A82" s="12">
        <v>79</v>
      </c>
      <c r="B82" s="13">
        <v>1965</v>
      </c>
      <c r="C82" s="14" t="s">
        <v>176</v>
      </c>
      <c r="D82" s="14" t="s">
        <v>10</v>
      </c>
      <c r="E82" s="14" t="s">
        <v>8</v>
      </c>
      <c r="F82" s="14">
        <v>58.43</v>
      </c>
      <c r="G82" s="15">
        <f t="shared" si="1"/>
        <v>1</v>
      </c>
      <c r="H82" s="13">
        <v>79</v>
      </c>
      <c r="I82" s="13">
        <v>714</v>
      </c>
      <c r="J82" s="14" t="s">
        <v>177</v>
      </c>
      <c r="K82" s="13" t="s">
        <v>8</v>
      </c>
      <c r="L82" s="13" t="s">
        <v>31</v>
      </c>
      <c r="M82" s="14">
        <v>33.33</v>
      </c>
    </row>
    <row r="83" spans="1:13" ht="12" customHeight="1">
      <c r="A83" s="12">
        <v>80</v>
      </c>
      <c r="B83" s="13">
        <v>322</v>
      </c>
      <c r="C83" s="14" t="s">
        <v>178</v>
      </c>
      <c r="D83" s="14" t="s">
        <v>38</v>
      </c>
      <c r="E83" s="14" t="s">
        <v>8</v>
      </c>
      <c r="F83" s="14">
        <v>58.49</v>
      </c>
      <c r="G83" s="15">
        <f t="shared" si="1"/>
        <v>1</v>
      </c>
      <c r="H83" s="13">
        <v>80</v>
      </c>
      <c r="I83" s="13">
        <v>185</v>
      </c>
      <c r="J83" s="14" t="s">
        <v>179</v>
      </c>
      <c r="K83" s="13" t="s">
        <v>15</v>
      </c>
      <c r="L83" s="13" t="s">
        <v>8</v>
      </c>
      <c r="M83" s="14">
        <v>33.51</v>
      </c>
    </row>
    <row r="84" spans="1:13" ht="12" customHeight="1">
      <c r="A84" s="12">
        <v>81</v>
      </c>
      <c r="B84" s="13">
        <v>2396</v>
      </c>
      <c r="C84" s="14" t="s">
        <v>180</v>
      </c>
      <c r="D84" s="14" t="s">
        <v>15</v>
      </c>
      <c r="E84" s="14" t="s">
        <v>8</v>
      </c>
      <c r="F84" s="14">
        <v>59.01</v>
      </c>
      <c r="G84" s="15">
        <f t="shared" si="1"/>
        <v>1</v>
      </c>
      <c r="H84" s="13">
        <v>81</v>
      </c>
      <c r="I84" s="13">
        <v>112</v>
      </c>
      <c r="J84" s="14" t="s">
        <v>181</v>
      </c>
      <c r="K84" s="13" t="s">
        <v>15</v>
      </c>
      <c r="L84" s="13" t="s">
        <v>8</v>
      </c>
      <c r="M84" s="14">
        <v>34.03</v>
      </c>
    </row>
    <row r="85" spans="1:13" ht="12" customHeight="1">
      <c r="A85" s="12">
        <v>82</v>
      </c>
      <c r="B85" s="13">
        <v>93</v>
      </c>
      <c r="C85" s="14" t="s">
        <v>182</v>
      </c>
      <c r="D85" s="14" t="s">
        <v>82</v>
      </c>
      <c r="E85" s="14" t="s">
        <v>8</v>
      </c>
      <c r="F85" s="14">
        <v>59.04</v>
      </c>
      <c r="G85" s="15">
        <f t="shared" si="1"/>
        <v>1</v>
      </c>
      <c r="H85" s="13">
        <v>82</v>
      </c>
      <c r="I85" s="13">
        <v>706</v>
      </c>
      <c r="J85" s="14" t="s">
        <v>183</v>
      </c>
      <c r="K85" s="13" t="s">
        <v>8</v>
      </c>
      <c r="L85" s="13" t="s">
        <v>88</v>
      </c>
      <c r="M85" s="14">
        <v>34.15</v>
      </c>
    </row>
    <row r="86" spans="1:13" ht="12" customHeight="1">
      <c r="A86" s="12">
        <v>83</v>
      </c>
      <c r="B86" s="13">
        <v>777</v>
      </c>
      <c r="C86" s="14" t="s">
        <v>184</v>
      </c>
      <c r="D86" s="14" t="s">
        <v>38</v>
      </c>
      <c r="E86" s="14" t="s">
        <v>8</v>
      </c>
      <c r="F86" s="14">
        <v>59.08</v>
      </c>
      <c r="G86" s="15">
        <f t="shared" si="1"/>
        <v>1</v>
      </c>
      <c r="H86" s="13">
        <v>83</v>
      </c>
      <c r="I86" s="13">
        <v>200</v>
      </c>
      <c r="J86" s="14" t="s">
        <v>185</v>
      </c>
      <c r="K86" s="13" t="s">
        <v>186</v>
      </c>
      <c r="L86" s="13" t="s">
        <v>8</v>
      </c>
      <c r="M86" s="14">
        <v>34.25</v>
      </c>
    </row>
    <row r="87" spans="1:13" ht="12" customHeight="1">
      <c r="A87" s="12">
        <v>84</v>
      </c>
      <c r="B87" s="13">
        <v>105</v>
      </c>
      <c r="C87" s="14" t="s">
        <v>187</v>
      </c>
      <c r="D87" s="14" t="s">
        <v>38</v>
      </c>
      <c r="E87" s="14" t="s">
        <v>8</v>
      </c>
      <c r="F87" s="14">
        <v>59.31</v>
      </c>
      <c r="G87" s="15">
        <f t="shared" si="1"/>
        <v>1</v>
      </c>
      <c r="H87" s="13">
        <v>84</v>
      </c>
      <c r="I87" s="13">
        <v>33</v>
      </c>
      <c r="J87" s="14" t="s">
        <v>188</v>
      </c>
      <c r="K87" s="13" t="s">
        <v>15</v>
      </c>
      <c r="L87" s="13" t="s">
        <v>8</v>
      </c>
      <c r="M87" s="14">
        <v>34.4</v>
      </c>
    </row>
    <row r="88" spans="1:13" ht="12" customHeight="1">
      <c r="A88" s="12">
        <v>85</v>
      </c>
      <c r="B88" s="13">
        <v>65</v>
      </c>
      <c r="C88" s="14" t="s">
        <v>189</v>
      </c>
      <c r="D88" s="14" t="s">
        <v>8</v>
      </c>
      <c r="E88" s="14" t="s">
        <v>79</v>
      </c>
      <c r="F88" s="14">
        <v>59.35</v>
      </c>
      <c r="G88" s="15">
        <f t="shared" si="1"/>
        <v>1</v>
      </c>
      <c r="H88" s="13">
        <v>85</v>
      </c>
      <c r="I88" s="13">
        <v>920</v>
      </c>
      <c r="J88" s="14" t="s">
        <v>190</v>
      </c>
      <c r="K88" s="13" t="s">
        <v>8</v>
      </c>
      <c r="L88" s="13" t="s">
        <v>191</v>
      </c>
      <c r="M88" s="14">
        <v>34.42</v>
      </c>
    </row>
    <row r="89" spans="1:13" ht="12" customHeight="1">
      <c r="A89" s="12">
        <v>86</v>
      </c>
      <c r="B89" s="13">
        <v>308</v>
      </c>
      <c r="C89" s="14" t="s">
        <v>192</v>
      </c>
      <c r="D89" s="14" t="s">
        <v>38</v>
      </c>
      <c r="E89" s="14" t="s">
        <v>8</v>
      </c>
      <c r="F89" s="14">
        <v>59.4</v>
      </c>
      <c r="G89" s="15">
        <f t="shared" si="1"/>
        <v>1</v>
      </c>
      <c r="H89" s="13">
        <v>86</v>
      </c>
      <c r="I89" s="13">
        <v>921</v>
      </c>
      <c r="J89" s="14" t="s">
        <v>193</v>
      </c>
      <c r="K89" s="13" t="s">
        <v>15</v>
      </c>
      <c r="L89" s="13" t="s">
        <v>8</v>
      </c>
      <c r="M89" s="14">
        <v>34.44</v>
      </c>
    </row>
    <row r="90" spans="1:13" ht="12" customHeight="1">
      <c r="A90" s="12">
        <v>87</v>
      </c>
      <c r="B90" s="13">
        <v>2402</v>
      </c>
      <c r="C90" s="14" t="s">
        <v>194</v>
      </c>
      <c r="D90" s="14" t="s">
        <v>10</v>
      </c>
      <c r="E90" s="14" t="s">
        <v>8</v>
      </c>
      <c r="F90" s="14">
        <v>59.42</v>
      </c>
      <c r="G90" s="15">
        <f t="shared" si="1"/>
        <v>1</v>
      </c>
      <c r="H90" s="13">
        <v>87</v>
      </c>
      <c r="I90" s="13">
        <v>259</v>
      </c>
      <c r="J90" s="14" t="s">
        <v>195</v>
      </c>
      <c r="K90" s="13" t="s">
        <v>8</v>
      </c>
      <c r="L90" s="13" t="s">
        <v>79</v>
      </c>
      <c r="M90" s="14">
        <v>34.479999999999997</v>
      </c>
    </row>
    <row r="91" spans="1:13" ht="12" customHeight="1">
      <c r="A91" s="12">
        <v>88</v>
      </c>
      <c r="B91" s="13">
        <v>75</v>
      </c>
      <c r="C91" s="14" t="s">
        <v>196</v>
      </c>
      <c r="D91" s="14" t="s">
        <v>38</v>
      </c>
      <c r="E91" s="14" t="s">
        <v>8</v>
      </c>
      <c r="F91" s="14">
        <v>59.48</v>
      </c>
      <c r="G91" s="15">
        <f t="shared" si="1"/>
        <v>1</v>
      </c>
      <c r="H91" s="13">
        <v>88</v>
      </c>
      <c r="I91" s="13">
        <v>176</v>
      </c>
      <c r="J91" s="14" t="s">
        <v>197</v>
      </c>
      <c r="K91" s="13" t="s">
        <v>82</v>
      </c>
      <c r="L91" s="13" t="s">
        <v>8</v>
      </c>
      <c r="M91" s="14">
        <v>34.5</v>
      </c>
    </row>
    <row r="92" spans="1:13" ht="12" customHeight="1">
      <c r="A92" s="12">
        <v>89</v>
      </c>
      <c r="B92" s="13">
        <v>246</v>
      </c>
      <c r="C92" s="14" t="s">
        <v>198</v>
      </c>
      <c r="D92" s="14" t="s">
        <v>38</v>
      </c>
      <c r="E92" s="14" t="s">
        <v>8</v>
      </c>
      <c r="F92" s="14">
        <v>60.08</v>
      </c>
      <c r="G92" s="15">
        <f t="shared" si="1"/>
        <v>1</v>
      </c>
      <c r="H92" s="13">
        <v>89</v>
      </c>
      <c r="I92" s="13">
        <v>72</v>
      </c>
      <c r="J92" s="14" t="s">
        <v>199</v>
      </c>
      <c r="K92" s="13" t="s">
        <v>8</v>
      </c>
      <c r="L92" s="13" t="s">
        <v>54</v>
      </c>
      <c r="M92" s="14">
        <v>34.53</v>
      </c>
    </row>
    <row r="93" spans="1:13" ht="12" customHeight="1">
      <c r="A93" s="12">
        <v>90</v>
      </c>
      <c r="B93" s="13">
        <v>107</v>
      </c>
      <c r="C93" s="14" t="s">
        <v>200</v>
      </c>
      <c r="D93" s="14" t="s">
        <v>8</v>
      </c>
      <c r="E93" s="14" t="s">
        <v>31</v>
      </c>
      <c r="F93" s="14">
        <v>60.1</v>
      </c>
      <c r="G93" s="15">
        <f t="shared" si="1"/>
        <v>1</v>
      </c>
      <c r="H93" s="13">
        <v>90</v>
      </c>
      <c r="I93" s="13">
        <v>679</v>
      </c>
      <c r="J93" s="14" t="s">
        <v>201</v>
      </c>
      <c r="K93" s="13" t="s">
        <v>10</v>
      </c>
      <c r="L93" s="13" t="s">
        <v>8</v>
      </c>
      <c r="M93" s="14">
        <v>34.58</v>
      </c>
    </row>
    <row r="94" spans="1:13" ht="12" customHeight="1">
      <c r="A94" s="12">
        <v>91</v>
      </c>
      <c r="B94" s="13">
        <v>2081</v>
      </c>
      <c r="C94" s="14" t="s">
        <v>202</v>
      </c>
      <c r="D94" s="14" t="s">
        <v>15</v>
      </c>
      <c r="E94" s="14" t="s">
        <v>8</v>
      </c>
      <c r="F94" s="14">
        <v>60.16</v>
      </c>
      <c r="G94" s="15">
        <f t="shared" si="1"/>
        <v>1</v>
      </c>
      <c r="H94" s="13">
        <v>91</v>
      </c>
      <c r="I94" s="13">
        <v>68</v>
      </c>
      <c r="J94" s="14" t="s">
        <v>203</v>
      </c>
      <c r="K94" s="13" t="s">
        <v>8</v>
      </c>
      <c r="L94" s="13" t="s">
        <v>88</v>
      </c>
      <c r="M94" s="14">
        <v>35.049999999999997</v>
      </c>
    </row>
    <row r="95" spans="1:13" ht="12" customHeight="1">
      <c r="A95" s="12">
        <v>92</v>
      </c>
      <c r="B95" s="13">
        <v>273</v>
      </c>
      <c r="C95" s="14" t="s">
        <v>204</v>
      </c>
      <c r="D95" s="14" t="s">
        <v>82</v>
      </c>
      <c r="E95" s="14" t="s">
        <v>8</v>
      </c>
      <c r="F95" s="14">
        <v>60.24</v>
      </c>
      <c r="G95" s="15">
        <f t="shared" si="1"/>
        <v>1</v>
      </c>
      <c r="H95" s="13">
        <v>92</v>
      </c>
      <c r="I95" s="13">
        <v>60</v>
      </c>
      <c r="J95" s="14" t="s">
        <v>205</v>
      </c>
      <c r="K95" s="13" t="s">
        <v>8</v>
      </c>
      <c r="L95" s="13" t="s">
        <v>31</v>
      </c>
      <c r="M95" s="14">
        <v>35.22</v>
      </c>
    </row>
    <row r="96" spans="1:13" ht="12" customHeight="1">
      <c r="A96" s="12">
        <v>93</v>
      </c>
      <c r="B96" s="13">
        <v>2395</v>
      </c>
      <c r="C96" s="14" t="s">
        <v>206</v>
      </c>
      <c r="D96" s="14" t="s">
        <v>10</v>
      </c>
      <c r="E96" s="14" t="s">
        <v>8</v>
      </c>
      <c r="F96" s="14">
        <v>60.26</v>
      </c>
      <c r="G96" s="15">
        <f t="shared" si="1"/>
        <v>1</v>
      </c>
      <c r="H96" s="13">
        <v>93</v>
      </c>
      <c r="I96" s="13">
        <v>800</v>
      </c>
      <c r="J96" s="14" t="s">
        <v>207</v>
      </c>
      <c r="K96" s="13" t="s">
        <v>8</v>
      </c>
      <c r="L96" s="13" t="s">
        <v>54</v>
      </c>
      <c r="M96" s="14">
        <v>35.28</v>
      </c>
    </row>
    <row r="97" spans="1:13" ht="12" customHeight="1">
      <c r="A97" s="12">
        <v>94</v>
      </c>
      <c r="B97" s="13">
        <v>260</v>
      </c>
      <c r="C97" s="14" t="s">
        <v>208</v>
      </c>
      <c r="D97" s="14" t="s">
        <v>8</v>
      </c>
      <c r="E97" s="14" t="s">
        <v>54</v>
      </c>
      <c r="F97" s="14">
        <v>60.3</v>
      </c>
      <c r="G97" s="15">
        <f t="shared" si="1"/>
        <v>1</v>
      </c>
      <c r="H97" s="13">
        <v>94</v>
      </c>
      <c r="I97" s="13">
        <v>1802</v>
      </c>
      <c r="J97" s="14" t="s">
        <v>209</v>
      </c>
      <c r="K97" s="13" t="s">
        <v>82</v>
      </c>
      <c r="L97" s="13" t="s">
        <v>8</v>
      </c>
      <c r="M97" s="14">
        <v>35.31</v>
      </c>
    </row>
    <row r="98" spans="1:13" ht="12" customHeight="1">
      <c r="A98" s="12">
        <v>95</v>
      </c>
      <c r="B98" s="13">
        <v>263</v>
      </c>
      <c r="C98" s="14" t="s">
        <v>210</v>
      </c>
      <c r="D98" s="14" t="s">
        <v>8</v>
      </c>
      <c r="E98" s="14" t="s">
        <v>88</v>
      </c>
      <c r="F98" s="14">
        <v>61.2</v>
      </c>
      <c r="G98" s="15">
        <f t="shared" si="1"/>
        <v>1</v>
      </c>
      <c r="H98" s="13">
        <v>95</v>
      </c>
      <c r="I98" s="13">
        <v>1851</v>
      </c>
      <c r="J98" s="14" t="s">
        <v>211</v>
      </c>
      <c r="K98" s="13" t="s">
        <v>8</v>
      </c>
      <c r="L98" s="13" t="s">
        <v>144</v>
      </c>
      <c r="M98" s="14">
        <v>35.44</v>
      </c>
    </row>
    <row r="99" spans="1:13" ht="12" customHeight="1">
      <c r="A99" s="12">
        <v>96</v>
      </c>
      <c r="B99" s="13">
        <v>433</v>
      </c>
      <c r="C99" s="14" t="s">
        <v>212</v>
      </c>
      <c r="D99" s="14" t="s">
        <v>163</v>
      </c>
      <c r="E99" s="14" t="s">
        <v>8</v>
      </c>
      <c r="F99" s="14">
        <v>61.25</v>
      </c>
      <c r="G99" s="15">
        <f t="shared" si="1"/>
        <v>1</v>
      </c>
      <c r="H99" s="13">
        <v>96</v>
      </c>
      <c r="I99" s="13">
        <v>57</v>
      </c>
      <c r="J99" s="14" t="s">
        <v>213</v>
      </c>
      <c r="K99" s="13" t="s">
        <v>10</v>
      </c>
      <c r="L99" s="13" t="s">
        <v>8</v>
      </c>
      <c r="M99" s="14">
        <v>35.54</v>
      </c>
    </row>
    <row r="100" spans="1:13" ht="12" customHeight="1">
      <c r="A100" s="12">
        <v>97</v>
      </c>
      <c r="B100" s="13">
        <v>559</v>
      </c>
      <c r="C100" s="14" t="s">
        <v>214</v>
      </c>
      <c r="D100" s="14" t="s">
        <v>10</v>
      </c>
      <c r="E100" s="14" t="s">
        <v>8</v>
      </c>
      <c r="F100" s="14">
        <v>61.32</v>
      </c>
      <c r="G100" s="15">
        <f t="shared" si="1"/>
        <v>1</v>
      </c>
      <c r="H100" s="13">
        <v>97</v>
      </c>
      <c r="I100" s="13">
        <v>378</v>
      </c>
      <c r="J100" s="14" t="s">
        <v>215</v>
      </c>
      <c r="K100" s="13" t="s">
        <v>62</v>
      </c>
      <c r="L100" s="13" t="s">
        <v>8</v>
      </c>
      <c r="M100" s="14">
        <v>35.549999999999997</v>
      </c>
    </row>
    <row r="101" spans="1:13" ht="12" customHeight="1">
      <c r="A101" s="12">
        <v>98</v>
      </c>
      <c r="B101" s="13">
        <v>1726</v>
      </c>
      <c r="C101" s="14" t="s">
        <v>216</v>
      </c>
      <c r="D101" s="14" t="s">
        <v>38</v>
      </c>
      <c r="E101" s="14" t="s">
        <v>8</v>
      </c>
      <c r="F101" s="14">
        <v>61.34</v>
      </c>
      <c r="G101" s="15">
        <f t="shared" si="1"/>
        <v>1</v>
      </c>
      <c r="H101" s="13">
        <v>98</v>
      </c>
      <c r="I101" s="13">
        <v>2101</v>
      </c>
      <c r="J101" s="14" t="s">
        <v>217</v>
      </c>
      <c r="K101" s="13" t="s">
        <v>13</v>
      </c>
      <c r="L101" s="13" t="s">
        <v>8</v>
      </c>
      <c r="M101" s="14">
        <v>35.56</v>
      </c>
    </row>
    <row r="102" spans="1:13" ht="12" customHeight="1">
      <c r="A102" s="12">
        <v>99</v>
      </c>
      <c r="B102" s="13">
        <v>242</v>
      </c>
      <c r="C102" s="14" t="s">
        <v>218</v>
      </c>
      <c r="D102" s="14" t="s">
        <v>38</v>
      </c>
      <c r="E102" s="14" t="s">
        <v>8</v>
      </c>
      <c r="F102" s="14">
        <v>61.37</v>
      </c>
      <c r="G102" s="15">
        <f t="shared" si="1"/>
        <v>1</v>
      </c>
      <c r="H102" s="13">
        <v>99</v>
      </c>
      <c r="I102" s="13">
        <v>835</v>
      </c>
      <c r="J102" s="14" t="s">
        <v>219</v>
      </c>
      <c r="K102" s="13" t="s">
        <v>8</v>
      </c>
      <c r="L102" s="13" t="s">
        <v>31</v>
      </c>
      <c r="M102" s="14">
        <v>35.590000000000003</v>
      </c>
    </row>
    <row r="103" spans="1:13" ht="12" customHeight="1">
      <c r="A103" s="12">
        <v>100</v>
      </c>
      <c r="B103" s="13">
        <v>374</v>
      </c>
      <c r="C103" s="14" t="s">
        <v>220</v>
      </c>
      <c r="D103" s="14" t="s">
        <v>38</v>
      </c>
      <c r="E103" s="14" t="s">
        <v>8</v>
      </c>
      <c r="F103" s="14">
        <v>62.01</v>
      </c>
      <c r="G103" s="15">
        <f t="shared" si="1"/>
        <v>1</v>
      </c>
      <c r="H103" s="13">
        <v>100</v>
      </c>
      <c r="I103" s="13">
        <v>2108</v>
      </c>
      <c r="J103" s="14" t="s">
        <v>221</v>
      </c>
      <c r="K103" s="13" t="s">
        <v>10</v>
      </c>
      <c r="L103" s="13" t="s">
        <v>8</v>
      </c>
      <c r="M103" s="14">
        <v>36.049999999999997</v>
      </c>
    </row>
    <row r="104" spans="1:13" ht="12" customHeight="1">
      <c r="A104" s="12">
        <v>101</v>
      </c>
      <c r="B104" s="13">
        <v>10</v>
      </c>
      <c r="C104" s="14" t="s">
        <v>222</v>
      </c>
      <c r="D104" s="14" t="s">
        <v>38</v>
      </c>
      <c r="E104" s="14" t="s">
        <v>8</v>
      </c>
      <c r="F104" s="14">
        <v>62.07</v>
      </c>
      <c r="G104" s="15">
        <f t="shared" si="1"/>
        <v>1</v>
      </c>
      <c r="H104" s="13">
        <v>101</v>
      </c>
      <c r="I104" s="13">
        <v>78</v>
      </c>
      <c r="J104" s="14" t="s">
        <v>223</v>
      </c>
      <c r="K104" s="13" t="s">
        <v>8</v>
      </c>
      <c r="L104" s="13" t="s">
        <v>79</v>
      </c>
      <c r="M104" s="14">
        <v>36.06</v>
      </c>
    </row>
    <row r="105" spans="1:13" ht="12" customHeight="1">
      <c r="A105" s="12">
        <v>102</v>
      </c>
      <c r="B105" s="13">
        <v>1694</v>
      </c>
      <c r="C105" s="14" t="s">
        <v>224</v>
      </c>
      <c r="D105" s="14" t="s">
        <v>8</v>
      </c>
      <c r="E105" s="14" t="s">
        <v>54</v>
      </c>
      <c r="F105" s="14">
        <v>62.33</v>
      </c>
      <c r="G105" s="15">
        <f t="shared" si="1"/>
        <v>1</v>
      </c>
      <c r="H105" s="13">
        <v>102</v>
      </c>
      <c r="I105" s="13">
        <v>878</v>
      </c>
      <c r="J105" s="14" t="s">
        <v>225</v>
      </c>
      <c r="K105" s="13" t="s">
        <v>8</v>
      </c>
      <c r="L105" s="13" t="s">
        <v>31</v>
      </c>
      <c r="M105" s="14">
        <v>36.11</v>
      </c>
    </row>
    <row r="106" spans="1:13" ht="12" customHeight="1">
      <c r="A106" s="12">
        <v>103</v>
      </c>
      <c r="B106" s="13">
        <v>41</v>
      </c>
      <c r="C106" s="14" t="s">
        <v>226</v>
      </c>
      <c r="D106" s="14" t="s">
        <v>15</v>
      </c>
      <c r="E106" s="14" t="s">
        <v>8</v>
      </c>
      <c r="F106" s="14">
        <v>62.55</v>
      </c>
      <c r="G106" s="15">
        <f t="shared" si="1"/>
        <v>1</v>
      </c>
      <c r="H106" s="13">
        <v>103</v>
      </c>
      <c r="I106" s="13">
        <v>153</v>
      </c>
      <c r="J106" s="14" t="s">
        <v>227</v>
      </c>
      <c r="K106" s="13" t="s">
        <v>10</v>
      </c>
      <c r="L106" s="13" t="s">
        <v>8</v>
      </c>
      <c r="M106" s="14">
        <v>36.450000000000003</v>
      </c>
    </row>
    <row r="107" spans="1:13" ht="12" customHeight="1">
      <c r="A107" s="12">
        <v>104</v>
      </c>
      <c r="B107" s="13">
        <v>373</v>
      </c>
      <c r="C107" s="14" t="s">
        <v>228</v>
      </c>
      <c r="D107" s="14" t="s">
        <v>8</v>
      </c>
      <c r="E107" s="14" t="s">
        <v>79</v>
      </c>
      <c r="F107" s="14">
        <v>63</v>
      </c>
      <c r="G107" s="15">
        <f t="shared" si="1"/>
        <v>1</v>
      </c>
      <c r="H107" s="13">
        <v>104</v>
      </c>
      <c r="I107" s="13">
        <v>149</v>
      </c>
      <c r="J107" s="14" t="s">
        <v>229</v>
      </c>
      <c r="K107" s="13" t="s">
        <v>82</v>
      </c>
      <c r="L107" s="13" t="s">
        <v>8</v>
      </c>
      <c r="M107" s="14">
        <v>37.11</v>
      </c>
    </row>
    <row r="108" spans="1:13" ht="12" customHeight="1">
      <c r="A108" s="12">
        <v>105</v>
      </c>
      <c r="B108" s="13">
        <v>522</v>
      </c>
      <c r="C108" s="14" t="s">
        <v>230</v>
      </c>
      <c r="D108" s="14" t="s">
        <v>15</v>
      </c>
      <c r="E108" s="14" t="s">
        <v>8</v>
      </c>
      <c r="F108" s="14">
        <v>63.03</v>
      </c>
      <c r="G108" s="15">
        <f t="shared" si="1"/>
        <v>1</v>
      </c>
      <c r="H108" s="13">
        <v>105</v>
      </c>
      <c r="I108" s="13">
        <v>195</v>
      </c>
      <c r="J108" s="14" t="s">
        <v>231</v>
      </c>
      <c r="K108" s="13" t="s">
        <v>15</v>
      </c>
      <c r="L108" s="13" t="s">
        <v>8</v>
      </c>
      <c r="M108" s="14">
        <v>37.24</v>
      </c>
    </row>
    <row r="109" spans="1:13" ht="12" customHeight="1">
      <c r="A109" s="12">
        <v>106</v>
      </c>
      <c r="B109" s="13">
        <v>173</v>
      </c>
      <c r="C109" s="14" t="s">
        <v>232</v>
      </c>
      <c r="D109" s="14" t="s">
        <v>10</v>
      </c>
      <c r="E109" s="14" t="s">
        <v>8</v>
      </c>
      <c r="F109" s="14">
        <v>63.19</v>
      </c>
      <c r="G109" s="15">
        <f t="shared" si="1"/>
        <v>1</v>
      </c>
      <c r="H109" s="13">
        <v>106</v>
      </c>
      <c r="I109" s="13">
        <v>1836</v>
      </c>
      <c r="J109" s="14" t="s">
        <v>233</v>
      </c>
      <c r="K109" s="13" t="s">
        <v>10</v>
      </c>
      <c r="L109" s="13" t="s">
        <v>8</v>
      </c>
      <c r="M109" s="14">
        <v>37.299999999999997</v>
      </c>
    </row>
    <row r="110" spans="1:13" ht="12" customHeight="1">
      <c r="A110" s="12">
        <v>107</v>
      </c>
      <c r="B110" s="13">
        <v>150</v>
      </c>
      <c r="C110" s="14" t="s">
        <v>234</v>
      </c>
      <c r="D110" s="14" t="s">
        <v>10</v>
      </c>
      <c r="E110" s="14" t="s">
        <v>8</v>
      </c>
      <c r="F110" s="14">
        <v>63.34</v>
      </c>
      <c r="G110" s="15">
        <f t="shared" si="1"/>
        <v>1</v>
      </c>
      <c r="H110" s="13">
        <v>107</v>
      </c>
      <c r="I110" s="13">
        <v>592</v>
      </c>
      <c r="J110" s="14" t="s">
        <v>235</v>
      </c>
      <c r="K110" s="13" t="s">
        <v>82</v>
      </c>
      <c r="L110" s="13" t="s">
        <v>8</v>
      </c>
      <c r="M110" s="14">
        <v>37.39</v>
      </c>
    </row>
    <row r="111" spans="1:13" ht="12" customHeight="1">
      <c r="A111" s="12">
        <v>108</v>
      </c>
      <c r="B111" s="13">
        <v>24</v>
      </c>
      <c r="C111" s="14" t="s">
        <v>236</v>
      </c>
      <c r="D111" s="14" t="s">
        <v>8</v>
      </c>
      <c r="E111" s="14" t="s">
        <v>54</v>
      </c>
      <c r="F111" s="14">
        <v>63.4</v>
      </c>
      <c r="G111" s="15">
        <f t="shared" si="1"/>
        <v>1</v>
      </c>
      <c r="H111" s="13">
        <v>108</v>
      </c>
      <c r="I111" s="13">
        <v>588</v>
      </c>
      <c r="J111" s="14" t="s">
        <v>237</v>
      </c>
      <c r="K111" s="13" t="s">
        <v>8</v>
      </c>
      <c r="L111" s="13" t="s">
        <v>88</v>
      </c>
      <c r="M111" s="14">
        <v>37.5</v>
      </c>
    </row>
    <row r="112" spans="1:13" ht="12" customHeight="1">
      <c r="A112" s="12">
        <v>109</v>
      </c>
      <c r="B112" s="13">
        <v>197</v>
      </c>
      <c r="C112" s="14" t="s">
        <v>238</v>
      </c>
      <c r="D112" s="14" t="s">
        <v>15</v>
      </c>
      <c r="E112" s="14" t="s">
        <v>8</v>
      </c>
      <c r="F112" s="14">
        <v>63.41</v>
      </c>
      <c r="G112" s="15">
        <f t="shared" si="1"/>
        <v>1</v>
      </c>
      <c r="H112" s="13">
        <v>109</v>
      </c>
      <c r="I112" s="13">
        <v>743</v>
      </c>
      <c r="J112" s="14" t="s">
        <v>239</v>
      </c>
      <c r="K112" s="13" t="s">
        <v>8</v>
      </c>
      <c r="L112" s="13" t="s">
        <v>31</v>
      </c>
      <c r="M112" s="14">
        <v>37.51</v>
      </c>
    </row>
    <row r="113" spans="1:13" ht="12" customHeight="1">
      <c r="A113" s="12">
        <v>110</v>
      </c>
      <c r="B113" s="13">
        <v>290</v>
      </c>
      <c r="C113" s="14" t="s">
        <v>240</v>
      </c>
      <c r="D113" s="14" t="s">
        <v>8</v>
      </c>
      <c r="E113" s="14" t="s">
        <v>31</v>
      </c>
      <c r="F113" s="14">
        <v>63.57</v>
      </c>
      <c r="G113" s="15">
        <f t="shared" si="1"/>
        <v>1</v>
      </c>
      <c r="H113" s="13">
        <v>110</v>
      </c>
      <c r="I113" s="13">
        <v>83</v>
      </c>
      <c r="J113" s="14" t="s">
        <v>241</v>
      </c>
      <c r="K113" s="13" t="s">
        <v>8</v>
      </c>
      <c r="L113" s="13" t="s">
        <v>88</v>
      </c>
      <c r="M113" s="14">
        <v>37.56</v>
      </c>
    </row>
    <row r="114" spans="1:13" ht="12" customHeight="1">
      <c r="A114" s="12">
        <v>111</v>
      </c>
      <c r="B114" s="13">
        <v>33</v>
      </c>
      <c r="C114" s="14" t="s">
        <v>242</v>
      </c>
      <c r="D114" s="14" t="s">
        <v>82</v>
      </c>
      <c r="E114" s="14" t="s">
        <v>8</v>
      </c>
      <c r="F114" s="14">
        <v>64.099999999999994</v>
      </c>
      <c r="G114" s="15">
        <f t="shared" si="1"/>
        <v>1</v>
      </c>
      <c r="H114" s="13">
        <v>111</v>
      </c>
      <c r="I114" s="13">
        <v>2114</v>
      </c>
      <c r="J114" s="14" t="s">
        <v>243</v>
      </c>
      <c r="K114" s="13" t="s">
        <v>82</v>
      </c>
      <c r="L114" s="13" t="s">
        <v>8</v>
      </c>
      <c r="M114" s="14">
        <v>38.01</v>
      </c>
    </row>
    <row r="115" spans="1:13" ht="12" customHeight="1">
      <c r="A115" s="12">
        <v>112</v>
      </c>
      <c r="B115" s="13">
        <v>300</v>
      </c>
      <c r="C115" s="14" t="s">
        <v>244</v>
      </c>
      <c r="D115" s="14" t="s">
        <v>163</v>
      </c>
      <c r="E115" s="14" t="s">
        <v>8</v>
      </c>
      <c r="F115" s="14">
        <v>64.25</v>
      </c>
      <c r="G115" s="15">
        <f t="shared" si="1"/>
        <v>1</v>
      </c>
      <c r="H115" s="13">
        <v>112</v>
      </c>
      <c r="I115" s="13">
        <v>2056</v>
      </c>
      <c r="J115" s="14" t="s">
        <v>245</v>
      </c>
      <c r="K115" s="13" t="s">
        <v>8</v>
      </c>
      <c r="L115" s="13" t="s">
        <v>54</v>
      </c>
      <c r="M115" s="14">
        <v>38.020000000000003</v>
      </c>
    </row>
    <row r="116" spans="1:13" ht="12" customHeight="1">
      <c r="A116" s="12">
        <v>113</v>
      </c>
      <c r="B116" s="13">
        <v>92</v>
      </c>
      <c r="C116" s="14" t="s">
        <v>246</v>
      </c>
      <c r="D116" s="14" t="s">
        <v>15</v>
      </c>
      <c r="E116" s="14" t="s">
        <v>8</v>
      </c>
      <c r="F116" s="14">
        <v>64.3</v>
      </c>
      <c r="G116" s="15">
        <f t="shared" si="1"/>
        <v>1</v>
      </c>
      <c r="H116" s="13">
        <v>113</v>
      </c>
      <c r="I116" s="13">
        <v>2113</v>
      </c>
      <c r="J116" s="14" t="s">
        <v>247</v>
      </c>
      <c r="K116" s="13" t="s">
        <v>8</v>
      </c>
      <c r="L116" s="13" t="s">
        <v>31</v>
      </c>
      <c r="M116" s="14">
        <v>38.11</v>
      </c>
    </row>
    <row r="117" spans="1:13" ht="12" customHeight="1">
      <c r="A117" s="12">
        <v>114</v>
      </c>
      <c r="B117" s="13">
        <v>58</v>
      </c>
      <c r="C117" s="14" t="s">
        <v>248</v>
      </c>
      <c r="D117" s="14" t="s">
        <v>82</v>
      </c>
      <c r="E117" s="14" t="s">
        <v>8</v>
      </c>
      <c r="F117" s="14">
        <v>64.33</v>
      </c>
      <c r="G117" s="15">
        <f t="shared" si="1"/>
        <v>1</v>
      </c>
      <c r="H117" s="13">
        <v>114</v>
      </c>
      <c r="I117" s="13">
        <v>2112</v>
      </c>
      <c r="J117" s="14" t="s">
        <v>249</v>
      </c>
      <c r="K117" s="13" t="s">
        <v>38</v>
      </c>
      <c r="L117" s="13" t="s">
        <v>8</v>
      </c>
      <c r="M117" s="14">
        <v>38.119999999999997</v>
      </c>
    </row>
    <row r="118" spans="1:13" ht="12" customHeight="1">
      <c r="A118" s="12">
        <v>115</v>
      </c>
      <c r="B118" s="13">
        <v>326</v>
      </c>
      <c r="C118" s="14" t="s">
        <v>250</v>
      </c>
      <c r="D118" s="14" t="s">
        <v>15</v>
      </c>
      <c r="E118" s="14" t="s">
        <v>8</v>
      </c>
      <c r="F118" s="14">
        <v>64.5</v>
      </c>
      <c r="G118" s="15">
        <f t="shared" si="1"/>
        <v>1</v>
      </c>
      <c r="H118" s="13">
        <v>115</v>
      </c>
      <c r="I118" s="13">
        <v>25</v>
      </c>
      <c r="J118" s="14" t="s">
        <v>251</v>
      </c>
      <c r="K118" s="13" t="s">
        <v>38</v>
      </c>
      <c r="L118" s="13" t="s">
        <v>8</v>
      </c>
      <c r="M118" s="14">
        <v>38.21</v>
      </c>
    </row>
    <row r="119" spans="1:13" ht="12" customHeight="1">
      <c r="A119" s="12">
        <v>116</v>
      </c>
      <c r="B119" s="13">
        <v>52</v>
      </c>
      <c r="C119" s="14" t="s">
        <v>252</v>
      </c>
      <c r="D119" s="14" t="s">
        <v>38</v>
      </c>
      <c r="E119" s="14" t="s">
        <v>8</v>
      </c>
      <c r="F119" s="14">
        <v>64.55</v>
      </c>
      <c r="G119" s="15">
        <f t="shared" si="1"/>
        <v>1</v>
      </c>
      <c r="H119" s="13">
        <v>116</v>
      </c>
      <c r="I119" s="13">
        <v>954</v>
      </c>
      <c r="J119" s="14" t="s">
        <v>253</v>
      </c>
      <c r="K119" s="13" t="s">
        <v>82</v>
      </c>
      <c r="L119" s="13" t="s">
        <v>8</v>
      </c>
      <c r="M119" s="14">
        <v>38.5</v>
      </c>
    </row>
    <row r="120" spans="1:13" ht="12" customHeight="1">
      <c r="A120" s="12">
        <v>117</v>
      </c>
      <c r="B120" s="13">
        <v>364</v>
      </c>
      <c r="C120" s="14" t="s">
        <v>254</v>
      </c>
      <c r="D120" s="14" t="s">
        <v>8</v>
      </c>
      <c r="E120" s="14" t="s">
        <v>88</v>
      </c>
      <c r="F120" s="14">
        <v>65.040000000000006</v>
      </c>
      <c r="G120" s="15">
        <f t="shared" si="1"/>
        <v>1</v>
      </c>
      <c r="H120" s="13">
        <v>117</v>
      </c>
      <c r="I120" s="13">
        <v>403</v>
      </c>
      <c r="J120" s="14" t="s">
        <v>255</v>
      </c>
      <c r="K120" s="13" t="s">
        <v>163</v>
      </c>
      <c r="L120" s="13" t="s">
        <v>8</v>
      </c>
      <c r="M120" s="14">
        <v>39.21</v>
      </c>
    </row>
    <row r="121" spans="1:13" ht="12" customHeight="1">
      <c r="A121" s="12">
        <v>118</v>
      </c>
      <c r="B121" s="13">
        <v>1874</v>
      </c>
      <c r="C121" s="14" t="s">
        <v>256</v>
      </c>
      <c r="D121" s="14" t="s">
        <v>38</v>
      </c>
      <c r="E121" s="14" t="s">
        <v>8</v>
      </c>
      <c r="F121" s="14">
        <v>65.08</v>
      </c>
      <c r="G121" s="15">
        <f t="shared" si="1"/>
        <v>1</v>
      </c>
      <c r="H121" s="13">
        <v>118</v>
      </c>
      <c r="I121" s="13">
        <v>104</v>
      </c>
      <c r="J121" s="14" t="s">
        <v>257</v>
      </c>
      <c r="K121" s="13" t="s">
        <v>8</v>
      </c>
      <c r="L121" s="13" t="s">
        <v>258</v>
      </c>
      <c r="M121" s="14">
        <v>39.28</v>
      </c>
    </row>
    <row r="122" spans="1:13" ht="12" customHeight="1">
      <c r="A122" s="12">
        <v>119</v>
      </c>
      <c r="B122" s="13">
        <v>297</v>
      </c>
      <c r="C122" s="14" t="s">
        <v>259</v>
      </c>
      <c r="D122" s="14" t="s">
        <v>8</v>
      </c>
      <c r="E122" s="14" t="s">
        <v>79</v>
      </c>
      <c r="F122" s="14">
        <v>65.22</v>
      </c>
      <c r="G122" s="15">
        <f t="shared" si="1"/>
        <v>1</v>
      </c>
      <c r="H122" s="13">
        <v>119</v>
      </c>
      <c r="I122" s="13">
        <v>151</v>
      </c>
      <c r="J122" s="14" t="s">
        <v>260</v>
      </c>
      <c r="K122" s="13" t="s">
        <v>82</v>
      </c>
      <c r="L122" s="13" t="s">
        <v>8</v>
      </c>
      <c r="M122" s="14">
        <v>39.44</v>
      </c>
    </row>
    <row r="123" spans="1:13" ht="12" customHeight="1">
      <c r="A123" s="12">
        <v>120</v>
      </c>
      <c r="B123" s="13">
        <v>2</v>
      </c>
      <c r="C123" s="14" t="s">
        <v>261</v>
      </c>
      <c r="D123" s="14" t="s">
        <v>82</v>
      </c>
      <c r="E123" s="14" t="s">
        <v>8</v>
      </c>
      <c r="F123" s="14">
        <v>65.52</v>
      </c>
      <c r="G123" s="15">
        <f t="shared" si="1"/>
        <v>1</v>
      </c>
      <c r="H123" s="13">
        <v>120</v>
      </c>
      <c r="I123" s="13">
        <v>260</v>
      </c>
      <c r="J123" s="14" t="s">
        <v>262</v>
      </c>
      <c r="K123" s="13" t="s">
        <v>8</v>
      </c>
      <c r="L123" s="13" t="s">
        <v>31</v>
      </c>
      <c r="M123" s="14">
        <v>39.479999999999997</v>
      </c>
    </row>
    <row r="124" spans="1:13" ht="12" customHeight="1">
      <c r="A124" s="12">
        <v>121</v>
      </c>
      <c r="B124" s="13">
        <v>247</v>
      </c>
      <c r="C124" s="14" t="s">
        <v>263</v>
      </c>
      <c r="D124" s="14" t="s">
        <v>10</v>
      </c>
      <c r="E124" s="14" t="s">
        <v>8</v>
      </c>
      <c r="F124" s="14">
        <v>65.53</v>
      </c>
      <c r="G124" s="15">
        <f t="shared" si="1"/>
        <v>1</v>
      </c>
      <c r="H124" s="13">
        <v>121</v>
      </c>
      <c r="I124" s="13">
        <v>172</v>
      </c>
      <c r="J124" s="14" t="s">
        <v>264</v>
      </c>
      <c r="K124" s="13" t="s">
        <v>62</v>
      </c>
      <c r="L124" s="13" t="s">
        <v>8</v>
      </c>
      <c r="M124" s="14">
        <v>40.01</v>
      </c>
    </row>
    <row r="125" spans="1:13" ht="12" customHeight="1">
      <c r="A125" s="12">
        <v>122</v>
      </c>
      <c r="B125" s="13">
        <v>249</v>
      </c>
      <c r="C125" s="14" t="s">
        <v>265</v>
      </c>
      <c r="D125" s="14" t="s">
        <v>8</v>
      </c>
      <c r="E125" s="14" t="s">
        <v>31</v>
      </c>
      <c r="F125" s="14">
        <v>66.08</v>
      </c>
      <c r="G125" s="15">
        <f t="shared" si="1"/>
        <v>1</v>
      </c>
      <c r="H125" s="13">
        <v>122</v>
      </c>
      <c r="I125" s="13">
        <v>1789</v>
      </c>
      <c r="J125" s="14" t="s">
        <v>266</v>
      </c>
      <c r="K125" s="13" t="s">
        <v>62</v>
      </c>
      <c r="L125" s="13" t="s">
        <v>8</v>
      </c>
      <c r="M125" s="14">
        <v>40.119999999999997</v>
      </c>
    </row>
    <row r="126" spans="1:13" ht="12" customHeight="1">
      <c r="A126" s="12">
        <v>123</v>
      </c>
      <c r="B126" s="13">
        <v>170</v>
      </c>
      <c r="C126" s="14" t="s">
        <v>267</v>
      </c>
      <c r="D126" s="14" t="s">
        <v>15</v>
      </c>
      <c r="E126" s="14" t="s">
        <v>8</v>
      </c>
      <c r="F126" s="14">
        <v>66.2</v>
      </c>
      <c r="G126" s="15">
        <f t="shared" si="1"/>
        <v>1</v>
      </c>
      <c r="H126" s="13">
        <v>123</v>
      </c>
      <c r="I126" s="13">
        <v>662</v>
      </c>
      <c r="J126" s="14" t="s">
        <v>268</v>
      </c>
      <c r="K126" s="13" t="s">
        <v>8</v>
      </c>
      <c r="L126" s="13" t="s">
        <v>191</v>
      </c>
      <c r="M126" s="14">
        <v>40.21</v>
      </c>
    </row>
    <row r="127" spans="1:13" ht="12" customHeight="1">
      <c r="A127" s="12">
        <v>124</v>
      </c>
      <c r="B127" s="13">
        <v>2027</v>
      </c>
      <c r="C127" s="14" t="s">
        <v>269</v>
      </c>
      <c r="D127" s="14" t="s">
        <v>8</v>
      </c>
      <c r="E127" s="14" t="s">
        <v>54</v>
      </c>
      <c r="F127" s="14">
        <v>66.45</v>
      </c>
      <c r="G127" s="15">
        <f t="shared" si="1"/>
        <v>1</v>
      </c>
      <c r="H127" s="13">
        <v>124</v>
      </c>
      <c r="I127" s="13">
        <v>236</v>
      </c>
      <c r="J127" s="14" t="s">
        <v>270</v>
      </c>
      <c r="K127" s="13" t="s">
        <v>8</v>
      </c>
      <c r="L127" s="13" t="s">
        <v>79</v>
      </c>
      <c r="M127" s="14">
        <v>40.29</v>
      </c>
    </row>
    <row r="128" spans="1:13" ht="12" customHeight="1">
      <c r="A128" s="12">
        <v>125</v>
      </c>
      <c r="B128" s="13">
        <v>1962</v>
      </c>
      <c r="C128" s="14" t="s">
        <v>271</v>
      </c>
      <c r="D128" s="14" t="s">
        <v>82</v>
      </c>
      <c r="E128" s="14" t="s">
        <v>8</v>
      </c>
      <c r="F128" s="14">
        <v>66.48</v>
      </c>
      <c r="G128" s="15">
        <f t="shared" si="1"/>
        <v>1</v>
      </c>
      <c r="H128" s="13">
        <v>125</v>
      </c>
      <c r="I128" s="13">
        <v>278</v>
      </c>
      <c r="J128" s="14" t="s">
        <v>272</v>
      </c>
      <c r="K128" s="13" t="s">
        <v>8</v>
      </c>
      <c r="L128" s="13" t="s">
        <v>54</v>
      </c>
      <c r="M128" s="14">
        <v>40.299999999999997</v>
      </c>
    </row>
    <row r="129" spans="1:13" ht="12" customHeight="1">
      <c r="A129" s="12">
        <v>126</v>
      </c>
      <c r="B129" s="13">
        <v>2036</v>
      </c>
      <c r="C129" s="14" t="s">
        <v>273</v>
      </c>
      <c r="D129" s="14" t="s">
        <v>82</v>
      </c>
      <c r="E129" s="14" t="s">
        <v>8</v>
      </c>
      <c r="F129" s="14">
        <v>66.489999999999995</v>
      </c>
      <c r="G129" s="15">
        <f t="shared" si="1"/>
        <v>1</v>
      </c>
      <c r="H129" s="13">
        <v>126</v>
      </c>
      <c r="I129" s="13">
        <v>182</v>
      </c>
      <c r="J129" s="14" t="s">
        <v>274</v>
      </c>
      <c r="K129" s="13" t="s">
        <v>38</v>
      </c>
      <c r="L129" s="13" t="s">
        <v>8</v>
      </c>
      <c r="M129" s="14">
        <v>40.36</v>
      </c>
    </row>
    <row r="130" spans="1:13" ht="12" customHeight="1">
      <c r="A130" s="12">
        <v>127</v>
      </c>
      <c r="B130" s="13">
        <v>1802</v>
      </c>
      <c r="C130" s="14" t="s">
        <v>275</v>
      </c>
      <c r="D130" s="14" t="s">
        <v>8</v>
      </c>
      <c r="E130" s="14" t="s">
        <v>88</v>
      </c>
      <c r="F130" s="14">
        <v>67.47</v>
      </c>
      <c r="G130" s="15">
        <f t="shared" si="1"/>
        <v>1</v>
      </c>
      <c r="H130" s="13">
        <v>127</v>
      </c>
      <c r="I130" s="13">
        <v>399</v>
      </c>
      <c r="J130" s="14" t="s">
        <v>276</v>
      </c>
      <c r="K130" s="13" t="s">
        <v>10</v>
      </c>
      <c r="L130" s="13" t="s">
        <v>8</v>
      </c>
      <c r="M130" s="14">
        <v>40.369999999999997</v>
      </c>
    </row>
    <row r="131" spans="1:13" ht="12" customHeight="1">
      <c r="A131" s="12">
        <v>128</v>
      </c>
      <c r="B131" s="13">
        <v>314</v>
      </c>
      <c r="C131" s="14" t="s">
        <v>277</v>
      </c>
      <c r="D131" s="14" t="s">
        <v>163</v>
      </c>
      <c r="E131" s="14" t="s">
        <v>8</v>
      </c>
      <c r="F131" s="14">
        <v>68.099999999999994</v>
      </c>
      <c r="G131" s="15">
        <f t="shared" si="1"/>
        <v>1</v>
      </c>
      <c r="H131" s="13">
        <v>128</v>
      </c>
      <c r="I131" s="13">
        <v>1948</v>
      </c>
      <c r="J131" s="14" t="s">
        <v>278</v>
      </c>
      <c r="K131" s="13" t="s">
        <v>8</v>
      </c>
      <c r="L131" s="13" t="s">
        <v>31</v>
      </c>
      <c r="M131" s="14">
        <v>40.42</v>
      </c>
    </row>
    <row r="132" spans="1:13" ht="12" customHeight="1">
      <c r="A132" s="12">
        <v>129</v>
      </c>
      <c r="B132" s="13">
        <v>226</v>
      </c>
      <c r="C132" s="14" t="s">
        <v>279</v>
      </c>
      <c r="D132" s="14" t="s">
        <v>15</v>
      </c>
      <c r="E132" s="14" t="s">
        <v>8</v>
      </c>
      <c r="F132" s="14">
        <v>68.2</v>
      </c>
      <c r="G132" s="15">
        <f t="shared" si="1"/>
        <v>1</v>
      </c>
      <c r="H132" s="13">
        <v>129</v>
      </c>
      <c r="I132" s="13">
        <v>2105</v>
      </c>
      <c r="J132" s="14" t="s">
        <v>280</v>
      </c>
      <c r="K132" s="13" t="s">
        <v>8</v>
      </c>
      <c r="L132" s="13" t="s">
        <v>54</v>
      </c>
      <c r="M132" s="14">
        <v>40.58</v>
      </c>
    </row>
    <row r="133" spans="1:13" ht="12" customHeight="1">
      <c r="A133" s="12">
        <v>130</v>
      </c>
      <c r="B133" s="13">
        <v>524</v>
      </c>
      <c r="C133" s="14" t="s">
        <v>281</v>
      </c>
      <c r="D133" s="14" t="s">
        <v>8</v>
      </c>
      <c r="E133" s="14" t="s">
        <v>79</v>
      </c>
      <c r="F133" s="14">
        <v>68.510000000000005</v>
      </c>
      <c r="G133" s="15">
        <f t="shared" ref="G133:G170" si="2">IF(F133=0,IF(H133=0,0,1),1)</f>
        <v>1</v>
      </c>
      <c r="H133" s="13">
        <v>130</v>
      </c>
      <c r="I133" s="13">
        <v>44</v>
      </c>
      <c r="J133" s="14" t="s">
        <v>282</v>
      </c>
      <c r="K133" s="13" t="s">
        <v>82</v>
      </c>
      <c r="L133" s="13" t="s">
        <v>8</v>
      </c>
      <c r="M133" s="14">
        <v>41</v>
      </c>
    </row>
    <row r="134" spans="1:13" ht="12" customHeight="1">
      <c r="A134" s="12">
        <v>131</v>
      </c>
      <c r="B134" s="13">
        <v>111</v>
      </c>
      <c r="C134" s="14" t="s">
        <v>283</v>
      </c>
      <c r="D134" s="14" t="s">
        <v>82</v>
      </c>
      <c r="E134" s="14" t="s">
        <v>8</v>
      </c>
      <c r="F134" s="14">
        <v>69.099999999999994</v>
      </c>
      <c r="G134" s="15">
        <f t="shared" si="2"/>
        <v>1</v>
      </c>
      <c r="H134" s="13">
        <v>131</v>
      </c>
      <c r="I134" s="13">
        <v>648</v>
      </c>
      <c r="J134" s="14" t="s">
        <v>284</v>
      </c>
      <c r="K134" s="13" t="s">
        <v>82</v>
      </c>
      <c r="L134" s="13" t="s">
        <v>8</v>
      </c>
      <c r="M134" s="14">
        <v>41.18</v>
      </c>
    </row>
    <row r="135" spans="1:13" ht="12" customHeight="1">
      <c r="A135" s="12">
        <v>132</v>
      </c>
      <c r="B135" s="13">
        <v>74</v>
      </c>
      <c r="C135" s="14" t="s">
        <v>285</v>
      </c>
      <c r="D135" s="14" t="s">
        <v>8</v>
      </c>
      <c r="E135" s="14" t="s">
        <v>79</v>
      </c>
      <c r="F135" s="14">
        <v>69.349999999999994</v>
      </c>
      <c r="G135" s="15">
        <f t="shared" si="2"/>
        <v>1</v>
      </c>
      <c r="H135" s="13">
        <v>132</v>
      </c>
      <c r="I135" s="13">
        <v>663</v>
      </c>
      <c r="J135" s="14" t="s">
        <v>286</v>
      </c>
      <c r="K135" s="13" t="s">
        <v>8</v>
      </c>
      <c r="L135" s="13" t="s">
        <v>79</v>
      </c>
      <c r="M135" s="14">
        <v>41.38</v>
      </c>
    </row>
    <row r="136" spans="1:13" ht="12" customHeight="1">
      <c r="A136" s="12">
        <v>133</v>
      </c>
      <c r="B136" s="13">
        <v>886</v>
      </c>
      <c r="C136" s="14" t="s">
        <v>287</v>
      </c>
      <c r="D136" s="14" t="s">
        <v>8</v>
      </c>
      <c r="E136" s="14" t="s">
        <v>54</v>
      </c>
      <c r="F136" s="14">
        <v>69.5</v>
      </c>
      <c r="G136" s="15">
        <f t="shared" si="2"/>
        <v>1</v>
      </c>
      <c r="H136" s="13">
        <v>133</v>
      </c>
      <c r="I136" s="13">
        <v>1888</v>
      </c>
      <c r="J136" s="14" t="s">
        <v>288</v>
      </c>
      <c r="K136" s="13" t="s">
        <v>8</v>
      </c>
      <c r="L136" s="13" t="s">
        <v>31</v>
      </c>
      <c r="M136" s="14">
        <v>41.53</v>
      </c>
    </row>
    <row r="137" spans="1:13" ht="12" customHeight="1">
      <c r="A137" s="12">
        <v>134</v>
      </c>
      <c r="B137" s="13">
        <v>53</v>
      </c>
      <c r="C137" s="14" t="s">
        <v>289</v>
      </c>
      <c r="D137" s="14" t="s">
        <v>38</v>
      </c>
      <c r="E137" s="14" t="s">
        <v>8</v>
      </c>
      <c r="F137" s="14">
        <v>70.19</v>
      </c>
      <c r="G137" s="15">
        <f t="shared" si="2"/>
        <v>1</v>
      </c>
      <c r="H137" s="13">
        <v>134</v>
      </c>
      <c r="I137" s="13">
        <v>1988</v>
      </c>
      <c r="J137" s="14" t="s">
        <v>290</v>
      </c>
      <c r="K137" s="13" t="s">
        <v>8</v>
      </c>
      <c r="L137" s="13" t="s">
        <v>54</v>
      </c>
      <c r="M137" s="14">
        <v>42</v>
      </c>
    </row>
    <row r="138" spans="1:13" ht="12" customHeight="1">
      <c r="A138" s="12">
        <v>135</v>
      </c>
      <c r="B138" s="13">
        <v>2199</v>
      </c>
      <c r="C138" s="14" t="s">
        <v>291</v>
      </c>
      <c r="D138" s="14" t="s">
        <v>15</v>
      </c>
      <c r="E138" s="14" t="s">
        <v>8</v>
      </c>
      <c r="F138" s="14">
        <v>70.239999999999995</v>
      </c>
      <c r="G138" s="15">
        <f t="shared" si="2"/>
        <v>1</v>
      </c>
      <c r="H138" s="13">
        <v>135</v>
      </c>
      <c r="I138" s="13">
        <v>67</v>
      </c>
      <c r="J138" s="14" t="s">
        <v>292</v>
      </c>
      <c r="K138" s="13" t="s">
        <v>38</v>
      </c>
      <c r="L138" s="13" t="s">
        <v>8</v>
      </c>
      <c r="M138" s="14">
        <v>42.13</v>
      </c>
    </row>
    <row r="139" spans="1:13" ht="12" customHeight="1">
      <c r="A139" s="12">
        <v>136</v>
      </c>
      <c r="B139" s="13">
        <v>211</v>
      </c>
      <c r="C139" s="14" t="s">
        <v>293</v>
      </c>
      <c r="D139" s="14" t="s">
        <v>38</v>
      </c>
      <c r="E139" s="14" t="s">
        <v>8</v>
      </c>
      <c r="F139" s="14">
        <v>71.099999999999994</v>
      </c>
      <c r="G139" s="15">
        <f t="shared" si="2"/>
        <v>1</v>
      </c>
      <c r="H139" s="13">
        <v>136</v>
      </c>
      <c r="I139" s="13">
        <v>547</v>
      </c>
      <c r="J139" s="14" t="s">
        <v>294</v>
      </c>
      <c r="K139" s="13" t="s">
        <v>82</v>
      </c>
      <c r="L139" s="13" t="s">
        <v>8</v>
      </c>
      <c r="M139" s="14">
        <v>42.23</v>
      </c>
    </row>
    <row r="140" spans="1:13" ht="12" customHeight="1">
      <c r="A140" s="12">
        <v>137</v>
      </c>
      <c r="B140" s="13">
        <v>175</v>
      </c>
      <c r="C140" s="14" t="s">
        <v>295</v>
      </c>
      <c r="D140" s="14" t="s">
        <v>38</v>
      </c>
      <c r="E140" s="14" t="s">
        <v>8</v>
      </c>
      <c r="F140" s="14">
        <v>71.3</v>
      </c>
      <c r="G140" s="15">
        <f t="shared" si="2"/>
        <v>1</v>
      </c>
      <c r="H140" s="13">
        <v>137</v>
      </c>
      <c r="I140" s="13">
        <v>2104</v>
      </c>
      <c r="J140" s="14" t="s">
        <v>296</v>
      </c>
      <c r="K140" s="13" t="s">
        <v>10</v>
      </c>
      <c r="L140" s="13" t="s">
        <v>8</v>
      </c>
      <c r="M140" s="14">
        <v>42.27</v>
      </c>
    </row>
    <row r="141" spans="1:13" ht="12" customHeight="1">
      <c r="A141" s="12">
        <v>138</v>
      </c>
      <c r="B141" s="13">
        <v>504</v>
      </c>
      <c r="C141" s="14" t="s">
        <v>297</v>
      </c>
      <c r="D141" s="14" t="s">
        <v>38</v>
      </c>
      <c r="E141" s="14" t="s">
        <v>8</v>
      </c>
      <c r="F141" s="14">
        <v>71.48</v>
      </c>
      <c r="G141" s="15">
        <f t="shared" si="2"/>
        <v>1</v>
      </c>
      <c r="H141" s="13">
        <v>138</v>
      </c>
      <c r="I141" s="13">
        <v>1904</v>
      </c>
      <c r="J141" s="14" t="s">
        <v>298</v>
      </c>
      <c r="K141" s="13" t="s">
        <v>8</v>
      </c>
      <c r="L141" s="13" t="s">
        <v>31</v>
      </c>
      <c r="M141" s="14">
        <v>42.39</v>
      </c>
    </row>
    <row r="142" spans="1:13" ht="12" customHeight="1">
      <c r="A142" s="12">
        <v>139</v>
      </c>
      <c r="B142" s="13">
        <v>23</v>
      </c>
      <c r="C142" s="14" t="s">
        <v>299</v>
      </c>
      <c r="D142" s="14" t="s">
        <v>8</v>
      </c>
      <c r="E142" s="14" t="s">
        <v>300</v>
      </c>
      <c r="F142" s="14">
        <v>72.02</v>
      </c>
      <c r="G142" s="15">
        <f t="shared" si="2"/>
        <v>1</v>
      </c>
      <c r="H142" s="13">
        <v>139</v>
      </c>
      <c r="I142" s="13">
        <v>2116</v>
      </c>
      <c r="J142" s="14" t="s">
        <v>301</v>
      </c>
      <c r="K142" s="13" t="s">
        <v>10</v>
      </c>
      <c r="L142" s="13" t="s">
        <v>8</v>
      </c>
      <c r="M142" s="14">
        <v>42.4</v>
      </c>
    </row>
    <row r="143" spans="1:13" ht="12" customHeight="1">
      <c r="A143" s="12">
        <v>140</v>
      </c>
      <c r="B143" s="13">
        <v>310</v>
      </c>
      <c r="C143" s="14" t="s">
        <v>302</v>
      </c>
      <c r="D143" s="14" t="s">
        <v>38</v>
      </c>
      <c r="E143" s="14" t="s">
        <v>8</v>
      </c>
      <c r="F143" s="14">
        <v>72.150000000000006</v>
      </c>
      <c r="G143" s="15">
        <f t="shared" si="2"/>
        <v>1</v>
      </c>
      <c r="H143" s="13">
        <v>140</v>
      </c>
      <c r="I143" s="13">
        <v>425</v>
      </c>
      <c r="J143" s="14" t="s">
        <v>303</v>
      </c>
      <c r="K143" s="13" t="s">
        <v>38</v>
      </c>
      <c r="L143" s="13" t="s">
        <v>8</v>
      </c>
      <c r="M143" s="14">
        <v>43.11</v>
      </c>
    </row>
    <row r="144" spans="1:13" ht="12" customHeight="1">
      <c r="A144" s="12">
        <v>141</v>
      </c>
      <c r="B144" s="13">
        <v>1979</v>
      </c>
      <c r="C144" s="14" t="s">
        <v>304</v>
      </c>
      <c r="D144" s="14" t="s">
        <v>8</v>
      </c>
      <c r="E144" s="14" t="s">
        <v>79</v>
      </c>
      <c r="F144" s="14">
        <v>73.47</v>
      </c>
      <c r="G144" s="15">
        <f t="shared" si="2"/>
        <v>1</v>
      </c>
      <c r="H144" s="13">
        <v>141</v>
      </c>
      <c r="I144" s="13">
        <v>999</v>
      </c>
      <c r="J144" s="14" t="s">
        <v>305</v>
      </c>
      <c r="K144" s="13" t="s">
        <v>163</v>
      </c>
      <c r="L144" s="13" t="s">
        <v>8</v>
      </c>
      <c r="M144" s="14">
        <v>44.12</v>
      </c>
    </row>
    <row r="145" spans="1:13" ht="12" customHeight="1">
      <c r="A145" s="12">
        <v>142</v>
      </c>
      <c r="B145" s="13">
        <v>2393</v>
      </c>
      <c r="C145" s="14" t="s">
        <v>306</v>
      </c>
      <c r="D145" s="14" t="s">
        <v>8</v>
      </c>
      <c r="E145" s="14" t="s">
        <v>79</v>
      </c>
      <c r="F145" s="14">
        <v>74.209999999999994</v>
      </c>
      <c r="G145" s="15">
        <f t="shared" si="2"/>
        <v>1</v>
      </c>
      <c r="H145" s="13">
        <v>142</v>
      </c>
      <c r="I145" s="13">
        <v>610</v>
      </c>
      <c r="J145" s="14" t="s">
        <v>307</v>
      </c>
      <c r="K145" s="13" t="s">
        <v>8</v>
      </c>
      <c r="L145" s="13" t="s">
        <v>31</v>
      </c>
      <c r="M145" s="14">
        <v>44.13</v>
      </c>
    </row>
    <row r="146" spans="1:13" ht="12" customHeight="1">
      <c r="A146" s="12">
        <v>143</v>
      </c>
      <c r="B146" s="13">
        <v>1312</v>
      </c>
      <c r="C146" s="14" t="s">
        <v>308</v>
      </c>
      <c r="D146" s="14" t="s">
        <v>82</v>
      </c>
      <c r="E146" s="14" t="s">
        <v>8</v>
      </c>
      <c r="F146" s="14">
        <v>74.22</v>
      </c>
      <c r="G146" s="15">
        <f t="shared" si="2"/>
        <v>1</v>
      </c>
      <c r="H146" s="13">
        <v>143</v>
      </c>
      <c r="J146" s="14"/>
      <c r="M146" s="14">
        <v>44.19</v>
      </c>
    </row>
    <row r="147" spans="1:13" ht="12" customHeight="1">
      <c r="A147" s="12">
        <v>144</v>
      </c>
      <c r="B147" s="13">
        <v>1914</v>
      </c>
      <c r="C147" s="14" t="s">
        <v>309</v>
      </c>
      <c r="D147" s="14" t="s">
        <v>8</v>
      </c>
      <c r="E147" s="14" t="s">
        <v>79</v>
      </c>
      <c r="F147" s="14">
        <v>74.5</v>
      </c>
      <c r="G147" s="15">
        <f t="shared" si="2"/>
        <v>1</v>
      </c>
      <c r="H147" s="13">
        <v>144</v>
      </c>
      <c r="I147" s="13">
        <v>1805</v>
      </c>
      <c r="J147" s="14" t="s">
        <v>310</v>
      </c>
      <c r="K147" s="13" t="s">
        <v>8</v>
      </c>
      <c r="L147" s="13" t="s">
        <v>258</v>
      </c>
      <c r="M147" s="14">
        <v>45.31</v>
      </c>
    </row>
    <row r="148" spans="1:13" ht="12" customHeight="1">
      <c r="A148" s="12">
        <v>145</v>
      </c>
      <c r="B148" s="13">
        <v>313</v>
      </c>
      <c r="C148" s="14" t="s">
        <v>311</v>
      </c>
      <c r="D148" s="14" t="s">
        <v>10</v>
      </c>
      <c r="E148" s="14" t="s">
        <v>8</v>
      </c>
      <c r="F148" s="14">
        <v>75.16</v>
      </c>
      <c r="G148" s="15">
        <f t="shared" si="2"/>
        <v>1</v>
      </c>
      <c r="H148" s="13">
        <v>145</v>
      </c>
      <c r="I148" s="13">
        <v>53</v>
      </c>
      <c r="J148" s="14" t="s">
        <v>312</v>
      </c>
      <c r="K148" s="13" t="s">
        <v>163</v>
      </c>
      <c r="L148" s="13" t="s">
        <v>8</v>
      </c>
      <c r="M148" s="14">
        <v>46.15</v>
      </c>
    </row>
    <row r="149" spans="1:13" ht="12" customHeight="1">
      <c r="A149" s="12">
        <v>146</v>
      </c>
      <c r="B149" s="13">
        <v>1715</v>
      </c>
      <c r="C149" s="14" t="s">
        <v>313</v>
      </c>
      <c r="D149" s="14" t="s">
        <v>8</v>
      </c>
      <c r="E149" s="14" t="s">
        <v>79</v>
      </c>
      <c r="F149" s="14">
        <v>75.22</v>
      </c>
      <c r="G149" s="15">
        <f t="shared" si="2"/>
        <v>1</v>
      </c>
      <c r="H149" s="13">
        <v>146</v>
      </c>
      <c r="I149" s="13">
        <v>355</v>
      </c>
      <c r="J149" s="14" t="s">
        <v>314</v>
      </c>
      <c r="K149" s="13" t="s">
        <v>38</v>
      </c>
      <c r="L149" s="13" t="s">
        <v>8</v>
      </c>
      <c r="M149" s="14">
        <v>46.43</v>
      </c>
    </row>
    <row r="150" spans="1:13" ht="12" customHeight="1">
      <c r="A150" s="12">
        <v>147</v>
      </c>
      <c r="B150" s="13">
        <v>80</v>
      </c>
      <c r="C150" s="14" t="s">
        <v>315</v>
      </c>
      <c r="D150" s="14" t="s">
        <v>82</v>
      </c>
      <c r="E150" s="14" t="s">
        <v>8</v>
      </c>
      <c r="F150" s="14">
        <v>75.25</v>
      </c>
      <c r="G150" s="15">
        <f t="shared" si="2"/>
        <v>1</v>
      </c>
      <c r="H150" s="13">
        <v>147</v>
      </c>
      <c r="I150" s="13">
        <v>2100</v>
      </c>
      <c r="J150" s="14" t="s">
        <v>316</v>
      </c>
      <c r="K150" s="13" t="s">
        <v>82</v>
      </c>
      <c r="L150" s="13" t="s">
        <v>8</v>
      </c>
      <c r="M150" s="14">
        <v>46.54</v>
      </c>
    </row>
    <row r="151" spans="1:13" ht="12" customHeight="1">
      <c r="A151" s="12">
        <v>148</v>
      </c>
      <c r="B151" s="13">
        <v>2050</v>
      </c>
      <c r="C151" s="14" t="s">
        <v>317</v>
      </c>
      <c r="D151" s="14" t="s">
        <v>8</v>
      </c>
      <c r="E151" s="14" t="s">
        <v>31</v>
      </c>
      <c r="F151" s="14">
        <v>75.510000000000005</v>
      </c>
      <c r="G151" s="15">
        <f t="shared" si="2"/>
        <v>1</v>
      </c>
      <c r="H151" s="13">
        <v>148</v>
      </c>
      <c r="I151" s="13">
        <v>666</v>
      </c>
      <c r="J151" s="14" t="s">
        <v>318</v>
      </c>
      <c r="K151" s="13" t="s">
        <v>82</v>
      </c>
      <c r="L151" s="13" t="s">
        <v>8</v>
      </c>
      <c r="M151" s="14">
        <v>47.22</v>
      </c>
    </row>
    <row r="152" spans="1:13" ht="12" customHeight="1">
      <c r="A152" s="12">
        <v>149</v>
      </c>
      <c r="B152" s="13">
        <v>112</v>
      </c>
      <c r="C152" s="14" t="s">
        <v>319</v>
      </c>
      <c r="D152" s="14" t="s">
        <v>8</v>
      </c>
      <c r="E152" s="14" t="s">
        <v>88</v>
      </c>
      <c r="F152" s="14">
        <v>76.06</v>
      </c>
      <c r="G152" s="15">
        <f t="shared" si="2"/>
        <v>1</v>
      </c>
      <c r="H152" s="13">
        <v>149</v>
      </c>
      <c r="I152" s="13">
        <v>290</v>
      </c>
      <c r="J152" s="14" t="s">
        <v>320</v>
      </c>
      <c r="K152" s="13" t="s">
        <v>8</v>
      </c>
      <c r="L152" s="13" t="s">
        <v>54</v>
      </c>
      <c r="M152" s="14">
        <v>49.29</v>
      </c>
    </row>
    <row r="153" spans="1:13" ht="12" customHeight="1">
      <c r="A153" s="12">
        <v>150</v>
      </c>
      <c r="B153" s="13">
        <v>9</v>
      </c>
      <c r="C153" s="14" t="s">
        <v>321</v>
      </c>
      <c r="D153" s="14" t="s">
        <v>8</v>
      </c>
      <c r="E153" s="14" t="s">
        <v>88</v>
      </c>
      <c r="F153" s="14">
        <v>79.290000000000006</v>
      </c>
      <c r="G153" s="15">
        <f t="shared" si="2"/>
        <v>1</v>
      </c>
      <c r="H153" s="13">
        <v>150</v>
      </c>
      <c r="I153" s="13">
        <v>1955</v>
      </c>
      <c r="J153" s="14" t="s">
        <v>322</v>
      </c>
      <c r="K153" s="13" t="s">
        <v>8</v>
      </c>
      <c r="L153" s="13" t="s">
        <v>31</v>
      </c>
      <c r="M153" s="14">
        <v>49.32</v>
      </c>
    </row>
    <row r="154" spans="1:13" ht="12" customHeight="1">
      <c r="A154" s="12">
        <v>151</v>
      </c>
      <c r="B154" s="13">
        <v>248</v>
      </c>
      <c r="C154" s="14" t="s">
        <v>323</v>
      </c>
      <c r="D154" s="14" t="s">
        <v>8</v>
      </c>
      <c r="E154" s="14" t="s">
        <v>54</v>
      </c>
      <c r="F154" s="14">
        <v>83.39</v>
      </c>
      <c r="G154" s="15">
        <f t="shared" si="2"/>
        <v>1</v>
      </c>
      <c r="H154" s="13">
        <v>151</v>
      </c>
      <c r="I154" s="13">
        <v>1954</v>
      </c>
      <c r="J154" s="14" t="s">
        <v>324</v>
      </c>
      <c r="K154" s="13" t="s">
        <v>10</v>
      </c>
      <c r="L154" s="13" t="s">
        <v>8</v>
      </c>
      <c r="M154" s="14">
        <v>49.32</v>
      </c>
    </row>
    <row r="155" spans="1:13" ht="12" customHeight="1">
      <c r="A155" s="12">
        <v>152</v>
      </c>
      <c r="B155" s="13">
        <v>147</v>
      </c>
      <c r="C155" s="14" t="s">
        <v>325</v>
      </c>
      <c r="D155" s="14" t="s">
        <v>8</v>
      </c>
      <c r="E155" s="14" t="s">
        <v>31</v>
      </c>
      <c r="F155" s="14">
        <v>84.46</v>
      </c>
      <c r="G155" s="15">
        <f t="shared" si="2"/>
        <v>1</v>
      </c>
      <c r="H155" s="13">
        <v>152</v>
      </c>
      <c r="I155" s="13">
        <v>930</v>
      </c>
      <c r="J155" s="14" t="s">
        <v>326</v>
      </c>
      <c r="K155" s="13" t="s">
        <v>8</v>
      </c>
      <c r="L155" s="13" t="s">
        <v>88</v>
      </c>
      <c r="M155" s="14">
        <v>51.13</v>
      </c>
    </row>
    <row r="156" spans="1:13" ht="12" customHeight="1">
      <c r="A156" s="12">
        <v>153</v>
      </c>
      <c r="B156" s="13">
        <v>195</v>
      </c>
      <c r="C156" s="14" t="s">
        <v>327</v>
      </c>
      <c r="D156" s="14" t="s">
        <v>15</v>
      </c>
      <c r="E156" s="14" t="s">
        <v>8</v>
      </c>
      <c r="F156" s="14">
        <v>85.45</v>
      </c>
      <c r="G156" s="15">
        <f t="shared" si="2"/>
        <v>1</v>
      </c>
      <c r="H156" s="13">
        <v>153</v>
      </c>
      <c r="I156" s="13">
        <v>2110</v>
      </c>
      <c r="J156" s="14" t="s">
        <v>328</v>
      </c>
      <c r="K156" s="13" t="s">
        <v>38</v>
      </c>
      <c r="L156" s="13" t="s">
        <v>8</v>
      </c>
      <c r="M156" s="14">
        <v>53.24</v>
      </c>
    </row>
    <row r="157" spans="1:13" ht="12" customHeight="1">
      <c r="A157" s="12">
        <v>154</v>
      </c>
      <c r="B157" s="13">
        <v>335</v>
      </c>
      <c r="C157" s="14" t="s">
        <v>329</v>
      </c>
      <c r="D157" s="14" t="s">
        <v>82</v>
      </c>
      <c r="E157" s="14" t="s">
        <v>8</v>
      </c>
      <c r="F157" s="14">
        <v>90</v>
      </c>
      <c r="G157" s="15">
        <f t="shared" si="2"/>
        <v>1</v>
      </c>
      <c r="H157" s="13">
        <v>154</v>
      </c>
      <c r="I157" s="13">
        <v>2109</v>
      </c>
      <c r="J157" s="14" t="s">
        <v>330</v>
      </c>
      <c r="K157" s="13" t="s">
        <v>8</v>
      </c>
      <c r="L157" s="13" t="s">
        <v>79</v>
      </c>
      <c r="M157" s="14">
        <v>53.24</v>
      </c>
    </row>
    <row r="158" spans="1:13" ht="12" customHeight="1">
      <c r="A158" s="12">
        <v>155</v>
      </c>
      <c r="B158" s="13">
        <v>550</v>
      </c>
      <c r="C158" s="14" t="s">
        <v>331</v>
      </c>
      <c r="D158" s="14" t="s">
        <v>82</v>
      </c>
      <c r="E158" s="14" t="s">
        <v>8</v>
      </c>
      <c r="F158" s="14">
        <v>90</v>
      </c>
      <c r="G158" s="15">
        <f t="shared" si="2"/>
        <v>1</v>
      </c>
      <c r="H158" s="13">
        <v>155</v>
      </c>
      <c r="I158" s="13">
        <v>965</v>
      </c>
      <c r="J158" s="14" t="s">
        <v>332</v>
      </c>
      <c r="K158" s="13" t="s">
        <v>163</v>
      </c>
      <c r="L158" s="13" t="s">
        <v>8</v>
      </c>
      <c r="M158" s="14">
        <v>53.48</v>
      </c>
    </row>
    <row r="159" spans="1:13" ht="12" customHeight="1">
      <c r="A159" s="12">
        <v>156</v>
      </c>
      <c r="B159" s="13">
        <v>434</v>
      </c>
      <c r="C159" s="14" t="s">
        <v>333</v>
      </c>
      <c r="D159" s="14" t="s">
        <v>8</v>
      </c>
      <c r="E159" s="14" t="s">
        <v>258</v>
      </c>
      <c r="F159" s="14">
        <v>91</v>
      </c>
      <c r="G159" s="15">
        <f t="shared" si="2"/>
        <v>1</v>
      </c>
      <c r="H159" s="13">
        <v>156</v>
      </c>
      <c r="I159" s="13">
        <v>599</v>
      </c>
      <c r="J159" s="14" t="s">
        <v>334</v>
      </c>
      <c r="K159" s="13" t="s">
        <v>8</v>
      </c>
      <c r="L159" s="13" t="s">
        <v>54</v>
      </c>
      <c r="M159" s="14">
        <v>54.08</v>
      </c>
    </row>
    <row r="160" spans="1:13" ht="12" customHeight="1">
      <c r="A160" s="12">
        <v>157</v>
      </c>
      <c r="B160" s="13">
        <v>37</v>
      </c>
      <c r="C160" s="14" t="s">
        <v>335</v>
      </c>
      <c r="D160" s="14" t="s">
        <v>8</v>
      </c>
      <c r="E160" s="14" t="s">
        <v>88</v>
      </c>
      <c r="F160" s="14">
        <v>100</v>
      </c>
      <c r="G160" s="15">
        <f t="shared" si="2"/>
        <v>1</v>
      </c>
      <c r="H160" s="13">
        <v>157</v>
      </c>
      <c r="I160" s="13">
        <v>86</v>
      </c>
      <c r="J160" s="14" t="s">
        <v>336</v>
      </c>
      <c r="K160" s="13" t="s">
        <v>186</v>
      </c>
      <c r="L160" s="13" t="s">
        <v>8</v>
      </c>
      <c r="M160" s="14">
        <v>54.14</v>
      </c>
    </row>
    <row r="161" spans="1:13" ht="12" customHeight="1">
      <c r="A161" s="12">
        <v>158</v>
      </c>
      <c r="B161" s="13">
        <v>62</v>
      </c>
      <c r="C161" s="14" t="s">
        <v>337</v>
      </c>
      <c r="D161" s="14" t="s">
        <v>82</v>
      </c>
      <c r="E161" s="14" t="s">
        <v>8</v>
      </c>
      <c r="F161" s="14">
        <v>110</v>
      </c>
      <c r="G161" s="15">
        <f t="shared" si="2"/>
        <v>1</v>
      </c>
      <c r="H161" s="13">
        <v>158</v>
      </c>
      <c r="I161" s="13">
        <v>764</v>
      </c>
      <c r="J161" s="14" t="s">
        <v>338</v>
      </c>
      <c r="K161" s="13" t="s">
        <v>8</v>
      </c>
      <c r="L161" s="13" t="s">
        <v>79</v>
      </c>
      <c r="M161" s="14">
        <v>54.46</v>
      </c>
    </row>
    <row r="162" spans="1:13" ht="12" customHeight="1">
      <c r="A162" s="12">
        <v>159</v>
      </c>
      <c r="B162" s="13">
        <v>2397</v>
      </c>
      <c r="C162" s="14" t="s">
        <v>339</v>
      </c>
      <c r="D162" s="14" t="s">
        <v>15</v>
      </c>
      <c r="E162" s="14" t="s">
        <v>8</v>
      </c>
      <c r="F162" s="14">
        <v>120</v>
      </c>
      <c r="G162" s="15">
        <f t="shared" si="2"/>
        <v>1</v>
      </c>
      <c r="H162" s="13">
        <v>159</v>
      </c>
      <c r="I162" s="13">
        <v>158</v>
      </c>
      <c r="J162" s="14" t="s">
        <v>340</v>
      </c>
      <c r="K162" s="13" t="s">
        <v>163</v>
      </c>
      <c r="L162" s="13" t="s">
        <v>8</v>
      </c>
      <c r="M162" s="14">
        <v>55.22</v>
      </c>
    </row>
    <row r="163" spans="1:13" ht="12" customHeight="1">
      <c r="A163" s="12">
        <v>160</v>
      </c>
      <c r="B163" s="13">
        <v>193</v>
      </c>
      <c r="C163" s="14" t="s">
        <v>341</v>
      </c>
      <c r="D163" s="14" t="s">
        <v>8</v>
      </c>
      <c r="E163" s="14" t="s">
        <v>88</v>
      </c>
      <c r="F163" s="14">
        <v>135</v>
      </c>
      <c r="G163" s="15">
        <f t="shared" si="2"/>
        <v>1</v>
      </c>
      <c r="H163" s="13">
        <v>160</v>
      </c>
      <c r="I163" s="13">
        <v>150</v>
      </c>
      <c r="J163" s="14" t="s">
        <v>342</v>
      </c>
      <c r="K163" s="13" t="s">
        <v>8</v>
      </c>
      <c r="L163" s="13" t="s">
        <v>88</v>
      </c>
      <c r="M163" s="14">
        <v>64</v>
      </c>
    </row>
    <row r="164" spans="1:13" ht="12" customHeight="1">
      <c r="A164" s="12"/>
      <c r="C164" s="14"/>
      <c r="D164" s="14"/>
      <c r="E164" s="14"/>
      <c r="F164" s="14"/>
      <c r="G164" s="15">
        <f t="shared" si="2"/>
        <v>1</v>
      </c>
      <c r="H164" s="13">
        <v>161</v>
      </c>
      <c r="I164" s="13">
        <v>1964</v>
      </c>
      <c r="J164" s="14" t="s">
        <v>343</v>
      </c>
      <c r="K164" s="13" t="s">
        <v>8</v>
      </c>
      <c r="L164" s="13" t="s">
        <v>88</v>
      </c>
      <c r="M164" s="14">
        <v>64</v>
      </c>
    </row>
    <row r="165" spans="1:13" ht="12" customHeight="1">
      <c r="A165" s="12"/>
      <c r="C165" s="14"/>
      <c r="D165" s="14"/>
      <c r="E165" s="14"/>
      <c r="F165" s="14"/>
      <c r="G165" s="15">
        <f t="shared" si="2"/>
        <v>1</v>
      </c>
      <c r="H165" s="13">
        <v>162</v>
      </c>
      <c r="I165" s="13">
        <v>59</v>
      </c>
      <c r="J165" s="14" t="s">
        <v>344</v>
      </c>
      <c r="K165" s="13" t="s">
        <v>82</v>
      </c>
      <c r="L165" s="13" t="s">
        <v>8</v>
      </c>
      <c r="M165" s="14">
        <v>64.099999999999994</v>
      </c>
    </row>
    <row r="166" spans="1:13" ht="12" customHeight="1">
      <c r="A166" s="12"/>
      <c r="C166" s="14"/>
      <c r="D166" s="14"/>
      <c r="E166" s="14"/>
      <c r="F166" s="14"/>
      <c r="G166" s="15">
        <f t="shared" si="2"/>
        <v>1</v>
      </c>
      <c r="H166" s="13">
        <v>163</v>
      </c>
      <c r="I166" s="13">
        <v>1966</v>
      </c>
      <c r="J166" s="14" t="s">
        <v>345</v>
      </c>
      <c r="K166" s="13" t="s">
        <v>8</v>
      </c>
      <c r="L166" s="13" t="s">
        <v>54</v>
      </c>
      <c r="M166" s="14">
        <v>65</v>
      </c>
    </row>
    <row r="167" spans="1:13" ht="12" customHeight="1">
      <c r="A167" s="12"/>
      <c r="C167" s="14"/>
      <c r="D167" s="14"/>
      <c r="E167" s="14"/>
      <c r="F167" s="14"/>
      <c r="G167" s="15">
        <f t="shared" si="2"/>
        <v>1</v>
      </c>
      <c r="H167" s="13">
        <v>164</v>
      </c>
      <c r="I167" s="13">
        <v>597</v>
      </c>
      <c r="J167" s="14" t="s">
        <v>346</v>
      </c>
      <c r="K167" s="13" t="s">
        <v>8</v>
      </c>
      <c r="L167" s="13" t="s">
        <v>79</v>
      </c>
      <c r="M167" s="14">
        <v>70</v>
      </c>
    </row>
    <row r="168" spans="1:13" ht="12" customHeight="1">
      <c r="A168" s="12"/>
      <c r="C168" s="14"/>
      <c r="D168" s="14"/>
      <c r="E168" s="14"/>
      <c r="F168" s="14"/>
      <c r="G168" s="15">
        <f t="shared" si="2"/>
        <v>1</v>
      </c>
      <c r="H168" s="13">
        <v>165</v>
      </c>
      <c r="I168" s="13">
        <v>675</v>
      </c>
      <c r="J168" s="14" t="s">
        <v>347</v>
      </c>
      <c r="K168" s="13" t="s">
        <v>163</v>
      </c>
      <c r="L168" s="13" t="s">
        <v>8</v>
      </c>
      <c r="M168" s="14">
        <v>70</v>
      </c>
    </row>
    <row r="169" spans="1:13" ht="12" customHeight="1">
      <c r="A169" s="12"/>
      <c r="C169" s="14"/>
      <c r="D169" s="14"/>
      <c r="E169" s="14"/>
      <c r="F169" s="14"/>
      <c r="G169" s="15">
        <f t="shared" si="2"/>
        <v>1</v>
      </c>
      <c r="H169" s="22">
        <v>166</v>
      </c>
      <c r="I169" s="22">
        <v>27</v>
      </c>
      <c r="J169" s="23" t="s">
        <v>348</v>
      </c>
      <c r="K169" s="22" t="s">
        <v>8</v>
      </c>
      <c r="L169" s="22" t="s">
        <v>349</v>
      </c>
      <c r="M169" s="23">
        <v>80</v>
      </c>
    </row>
    <row r="170" spans="1:13" ht="12" customHeight="1">
      <c r="A170" s="12"/>
      <c r="C170" s="14"/>
      <c r="D170" s="14"/>
      <c r="E170" s="14"/>
      <c r="F170" s="14"/>
      <c r="G170" s="15">
        <f t="shared" si="2"/>
        <v>1</v>
      </c>
      <c r="H170" s="13">
        <v>167</v>
      </c>
      <c r="I170" s="13">
        <v>108</v>
      </c>
      <c r="J170" s="14" t="s">
        <v>350</v>
      </c>
      <c r="K170" s="13" t="s">
        <v>163</v>
      </c>
      <c r="L170" s="13" t="s">
        <v>8</v>
      </c>
      <c r="M170" s="14">
        <v>80</v>
      </c>
    </row>
  </sheetData>
  <sheetProtection selectLockedCells="1"/>
  <mergeCells count="6">
    <mergeCell ref="A1:J1"/>
    <mergeCell ref="K1:M1"/>
    <mergeCell ref="A2:F2"/>
    <mergeCell ref="H2:M2"/>
    <mergeCell ref="D3:E3"/>
    <mergeCell ref="K3:L3"/>
  </mergeCells>
  <conditionalFormatting sqref="G4:G170">
    <cfRule type="cellIs" dxfId="2" priority="1" operator="equal">
      <formula>1</formula>
    </cfRule>
  </conditionalFormatting>
  <printOptions horizontalCentered="1" headings="1"/>
  <pageMargins left="0.31496062992125984" right="0.31496062992125984" top="0.55118110236220474" bottom="0.55118110236220474" header="0.31496062992125984" footer="0.31496062992125984"/>
  <pageSetup orientation="portrait" r:id="rId1"/>
  <headerFooter>
    <oddFooter>&amp;L&amp;D&amp;C&amp;P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91872-52EA-4846-9627-CEC39002B65C}">
  <sheetPr codeName="Feuil43">
    <tabColor theme="1" tint="0.34998626667073579"/>
  </sheetPr>
  <dimension ref="A1:O301"/>
  <sheetViews>
    <sheetView workbookViewId="0">
      <selection activeCell="A302" sqref="A302:XFD4105"/>
    </sheetView>
  </sheetViews>
  <sheetFormatPr baseColWidth="10" defaultColWidth="11.42578125" defaultRowHeight="15"/>
  <cols>
    <col min="1" max="1" width="4.42578125" style="36" customWidth="1"/>
    <col min="2" max="2" width="4.28515625" style="37" customWidth="1"/>
    <col min="3" max="3" width="4.42578125" style="37" customWidth="1"/>
    <col min="4" max="4" width="22.140625" style="36" customWidth="1"/>
    <col min="5" max="5" width="3.42578125" style="37" customWidth="1"/>
    <col min="6" max="6" width="3.140625" style="37" customWidth="1"/>
    <col min="7" max="7" width="6" style="37" customWidth="1"/>
    <col min="8" max="8" width="0.7109375" style="21" customWidth="1"/>
    <col min="9" max="9" width="4.42578125" style="36" customWidth="1"/>
    <col min="10" max="10" width="4.28515625" style="37" customWidth="1"/>
    <col min="11" max="11" width="4.42578125" style="37" customWidth="1"/>
    <col min="12" max="12" width="22.140625" style="36" customWidth="1"/>
    <col min="13" max="13" width="3.42578125" style="37" customWidth="1"/>
    <col min="14" max="14" width="3.140625" style="37" customWidth="1"/>
    <col min="15" max="15" width="6" style="37" customWidth="1"/>
    <col min="16" max="16384" width="11.42578125" style="21"/>
  </cols>
  <sheetData>
    <row r="1" spans="1:15" ht="15.75">
      <c r="A1" s="26" t="s">
        <v>351</v>
      </c>
      <c r="B1" s="26"/>
      <c r="C1" s="26"/>
      <c r="D1" s="26"/>
      <c r="E1" s="26"/>
      <c r="F1" s="26"/>
      <c r="G1" s="26"/>
      <c r="H1" s="27"/>
      <c r="I1" s="26" t="s">
        <v>352</v>
      </c>
      <c r="J1" s="26"/>
      <c r="K1" s="26"/>
      <c r="L1" s="26"/>
      <c r="M1" s="26"/>
      <c r="N1" s="26"/>
      <c r="O1" s="26"/>
    </row>
    <row r="2" spans="1:15" ht="99" thickBot="1">
      <c r="A2" s="7" t="s">
        <v>4</v>
      </c>
      <c r="B2" s="7" t="s">
        <v>1</v>
      </c>
      <c r="C2" s="7" t="s">
        <v>2</v>
      </c>
      <c r="D2" s="8" t="s">
        <v>3</v>
      </c>
      <c r="E2" s="7" t="s">
        <v>353</v>
      </c>
      <c r="F2" s="7" t="s">
        <v>354</v>
      </c>
      <c r="G2" s="7" t="s">
        <v>355</v>
      </c>
      <c r="H2" s="27"/>
      <c r="I2" s="7" t="s">
        <v>4</v>
      </c>
      <c r="J2" s="7" t="s">
        <v>1</v>
      </c>
      <c r="K2" s="7" t="s">
        <v>2</v>
      </c>
      <c r="L2" s="8" t="s">
        <v>3</v>
      </c>
      <c r="M2" s="7" t="s">
        <v>353</v>
      </c>
      <c r="N2" s="7" t="s">
        <v>354</v>
      </c>
      <c r="O2" s="7" t="s">
        <v>355</v>
      </c>
    </row>
    <row r="3" spans="1:15" ht="12" customHeight="1">
      <c r="A3" s="28" t="s">
        <v>54</v>
      </c>
      <c r="B3" s="29">
        <v>1</v>
      </c>
      <c r="C3" s="29">
        <v>573</v>
      </c>
      <c r="D3" s="28" t="s">
        <v>130</v>
      </c>
      <c r="E3" s="29">
        <v>36</v>
      </c>
      <c r="F3" s="29">
        <v>14</v>
      </c>
      <c r="G3" s="29">
        <v>15495</v>
      </c>
      <c r="H3" s="30">
        <f>IF(D3=0,IF(L3=0,0,1),1)</f>
        <v>1</v>
      </c>
      <c r="I3" s="28" t="s">
        <v>54</v>
      </c>
      <c r="J3" s="29">
        <v>1</v>
      </c>
      <c r="K3" s="29">
        <v>72</v>
      </c>
      <c r="L3" s="28" t="s">
        <v>199</v>
      </c>
      <c r="M3" s="29">
        <v>39</v>
      </c>
      <c r="N3" s="29">
        <v>16</v>
      </c>
      <c r="O3" s="29">
        <v>16610</v>
      </c>
    </row>
    <row r="4" spans="1:15" ht="12" customHeight="1">
      <c r="A4" s="31" t="s">
        <v>54</v>
      </c>
      <c r="B4" s="32">
        <v>2</v>
      </c>
      <c r="C4" s="32">
        <v>24</v>
      </c>
      <c r="D4" s="31" t="s">
        <v>236</v>
      </c>
      <c r="E4" s="32">
        <v>39</v>
      </c>
      <c r="F4" s="32">
        <v>14</v>
      </c>
      <c r="G4" s="32">
        <v>14593</v>
      </c>
      <c r="H4" s="30">
        <f t="shared" ref="H4:H67" si="0">IF(D4=0,IF(L4=0,0,1),1)</f>
        <v>1</v>
      </c>
      <c r="I4" s="31" t="s">
        <v>54</v>
      </c>
      <c r="J4" s="32">
        <v>2</v>
      </c>
      <c r="K4" s="32">
        <v>1988</v>
      </c>
      <c r="L4" s="31" t="s">
        <v>290</v>
      </c>
      <c r="M4" s="32">
        <v>35</v>
      </c>
      <c r="N4" s="32">
        <v>16</v>
      </c>
      <c r="O4" s="32">
        <v>15537</v>
      </c>
    </row>
    <row r="5" spans="1:15" ht="12" customHeight="1">
      <c r="A5" s="31" t="s">
        <v>54</v>
      </c>
      <c r="B5" s="32">
        <v>3</v>
      </c>
      <c r="C5" s="32">
        <v>234</v>
      </c>
      <c r="D5" s="31" t="s">
        <v>356</v>
      </c>
      <c r="E5" s="32">
        <v>44</v>
      </c>
      <c r="F5" s="32">
        <v>10</v>
      </c>
      <c r="G5" s="32">
        <v>10353</v>
      </c>
      <c r="H5" s="30">
        <f t="shared" si="0"/>
        <v>1</v>
      </c>
      <c r="I5" s="31" t="s">
        <v>54</v>
      </c>
      <c r="J5" s="32">
        <v>3</v>
      </c>
      <c r="K5" s="32">
        <v>373</v>
      </c>
      <c r="L5" s="31" t="s">
        <v>357</v>
      </c>
      <c r="M5" s="32">
        <v>44</v>
      </c>
      <c r="N5" s="32">
        <v>13</v>
      </c>
      <c r="O5" s="32">
        <v>13918</v>
      </c>
    </row>
    <row r="6" spans="1:15" ht="12" customHeight="1">
      <c r="A6" s="31" t="s">
        <v>54</v>
      </c>
      <c r="B6" s="32">
        <v>4</v>
      </c>
      <c r="C6" s="32">
        <v>1694</v>
      </c>
      <c r="D6" s="31" t="s">
        <v>224</v>
      </c>
      <c r="E6" s="32">
        <v>35</v>
      </c>
      <c r="F6" s="32">
        <v>9</v>
      </c>
      <c r="G6" s="32">
        <v>9683</v>
      </c>
      <c r="H6" s="30">
        <f t="shared" si="0"/>
        <v>1</v>
      </c>
      <c r="I6" s="31" t="s">
        <v>54</v>
      </c>
      <c r="J6" s="32">
        <v>4</v>
      </c>
      <c r="K6" s="32">
        <v>42</v>
      </c>
      <c r="L6" s="31" t="s">
        <v>72</v>
      </c>
      <c r="M6" s="32">
        <v>35</v>
      </c>
      <c r="N6" s="32">
        <v>11</v>
      </c>
      <c r="O6" s="32">
        <v>12575</v>
      </c>
    </row>
    <row r="7" spans="1:15" ht="12" customHeight="1">
      <c r="A7" s="31" t="s">
        <v>54</v>
      </c>
      <c r="B7" s="32">
        <v>5</v>
      </c>
      <c r="C7" s="32">
        <v>260</v>
      </c>
      <c r="D7" s="31" t="s">
        <v>208</v>
      </c>
      <c r="E7" s="32">
        <v>44</v>
      </c>
      <c r="F7" s="32">
        <v>8</v>
      </c>
      <c r="G7" s="32">
        <v>8529</v>
      </c>
      <c r="H7" s="30">
        <f t="shared" si="0"/>
        <v>1</v>
      </c>
      <c r="I7" s="31" t="s">
        <v>54</v>
      </c>
      <c r="J7" s="32">
        <v>5</v>
      </c>
      <c r="K7" s="32">
        <v>315</v>
      </c>
      <c r="L7" s="31" t="s">
        <v>358</v>
      </c>
      <c r="M7" s="32">
        <v>41</v>
      </c>
      <c r="N7" s="32">
        <v>11</v>
      </c>
      <c r="O7" s="32">
        <v>12418</v>
      </c>
    </row>
    <row r="8" spans="1:15" ht="12" customHeight="1">
      <c r="A8" s="31" t="s">
        <v>54</v>
      </c>
      <c r="B8" s="32">
        <v>6</v>
      </c>
      <c r="C8" s="32">
        <v>217</v>
      </c>
      <c r="D8" s="31" t="s">
        <v>359</v>
      </c>
      <c r="E8" s="32">
        <v>39</v>
      </c>
      <c r="F8" s="32">
        <v>8</v>
      </c>
      <c r="G8" s="32">
        <v>8365</v>
      </c>
      <c r="H8" s="30">
        <f t="shared" si="0"/>
        <v>1</v>
      </c>
      <c r="I8" s="31" t="s">
        <v>54</v>
      </c>
      <c r="J8" s="32">
        <v>6</v>
      </c>
      <c r="K8" s="32">
        <v>81</v>
      </c>
      <c r="L8" s="31" t="s">
        <v>360</v>
      </c>
      <c r="M8" s="32">
        <v>38</v>
      </c>
      <c r="N8" s="32">
        <v>10</v>
      </c>
      <c r="O8" s="32">
        <v>11345</v>
      </c>
    </row>
    <row r="9" spans="1:15" ht="12" customHeight="1">
      <c r="A9" s="31" t="s">
        <v>54</v>
      </c>
      <c r="B9" s="32">
        <v>7</v>
      </c>
      <c r="C9" s="32">
        <v>278</v>
      </c>
      <c r="D9" s="31" t="s">
        <v>272</v>
      </c>
      <c r="E9" s="32">
        <v>41</v>
      </c>
      <c r="F9" s="32">
        <v>8</v>
      </c>
      <c r="G9" s="32">
        <v>7906</v>
      </c>
      <c r="H9" s="30">
        <f t="shared" si="0"/>
        <v>1</v>
      </c>
      <c r="I9" s="31" t="s">
        <v>54</v>
      </c>
      <c r="J9" s="32">
        <v>7</v>
      </c>
      <c r="K9" s="32">
        <v>290</v>
      </c>
      <c r="L9" s="31" t="s">
        <v>320</v>
      </c>
      <c r="M9" s="32">
        <v>35</v>
      </c>
      <c r="N9" s="32">
        <v>9</v>
      </c>
      <c r="O9" s="32">
        <v>9041</v>
      </c>
    </row>
    <row r="10" spans="1:15" ht="12" customHeight="1">
      <c r="A10" s="31" t="s">
        <v>54</v>
      </c>
      <c r="B10" s="32">
        <v>8</v>
      </c>
      <c r="C10" s="32">
        <v>248</v>
      </c>
      <c r="D10" s="31" t="s">
        <v>323</v>
      </c>
      <c r="E10" s="32">
        <v>37</v>
      </c>
      <c r="F10" s="32">
        <v>8</v>
      </c>
      <c r="G10" s="32">
        <v>7838</v>
      </c>
      <c r="H10" s="30">
        <f t="shared" si="0"/>
        <v>1</v>
      </c>
      <c r="I10" s="31" t="s">
        <v>54</v>
      </c>
      <c r="J10" s="32">
        <v>8</v>
      </c>
      <c r="K10" s="32">
        <v>38</v>
      </c>
      <c r="L10" s="31" t="s">
        <v>361</v>
      </c>
      <c r="M10" s="32">
        <v>41</v>
      </c>
      <c r="N10" s="32">
        <v>8</v>
      </c>
      <c r="O10" s="32">
        <v>9014</v>
      </c>
    </row>
    <row r="11" spans="1:15" ht="12" customHeight="1">
      <c r="A11" s="31" t="s">
        <v>54</v>
      </c>
      <c r="B11" s="32">
        <v>9</v>
      </c>
      <c r="C11" s="32">
        <v>166</v>
      </c>
      <c r="D11" s="31" t="s">
        <v>362</v>
      </c>
      <c r="E11" s="32">
        <v>42</v>
      </c>
      <c r="F11" s="32">
        <v>7</v>
      </c>
      <c r="G11" s="32">
        <v>7469</v>
      </c>
      <c r="H11" s="30">
        <f t="shared" si="0"/>
        <v>1</v>
      </c>
      <c r="I11" s="31" t="s">
        <v>54</v>
      </c>
      <c r="J11" s="32">
        <v>9</v>
      </c>
      <c r="K11" s="32">
        <v>705</v>
      </c>
      <c r="L11" s="31" t="s">
        <v>363</v>
      </c>
      <c r="M11" s="32">
        <v>37</v>
      </c>
      <c r="N11" s="32">
        <v>8</v>
      </c>
      <c r="O11" s="32">
        <v>8674</v>
      </c>
    </row>
    <row r="12" spans="1:15" ht="12" customHeight="1">
      <c r="A12" s="31" t="s">
        <v>54</v>
      </c>
      <c r="B12" s="32">
        <v>10</v>
      </c>
      <c r="C12" s="32">
        <v>551</v>
      </c>
      <c r="D12" s="31" t="s">
        <v>364</v>
      </c>
      <c r="E12" s="32">
        <v>36</v>
      </c>
      <c r="F12" s="32">
        <v>7</v>
      </c>
      <c r="G12" s="32">
        <v>7240</v>
      </c>
      <c r="H12" s="30">
        <f t="shared" si="0"/>
        <v>1</v>
      </c>
      <c r="I12" s="31" t="s">
        <v>54</v>
      </c>
      <c r="J12" s="32">
        <v>10</v>
      </c>
      <c r="K12" s="32">
        <v>3</v>
      </c>
      <c r="L12" s="31" t="s">
        <v>365</v>
      </c>
      <c r="M12" s="32">
        <v>37</v>
      </c>
      <c r="N12" s="32">
        <v>7</v>
      </c>
      <c r="O12" s="32">
        <v>7194</v>
      </c>
    </row>
    <row r="13" spans="1:15" ht="12" customHeight="1">
      <c r="A13" s="31" t="s">
        <v>54</v>
      </c>
      <c r="B13" s="32">
        <v>11</v>
      </c>
      <c r="C13" s="32">
        <v>102</v>
      </c>
      <c r="D13" s="31" t="s">
        <v>366</v>
      </c>
      <c r="E13" s="32">
        <v>35</v>
      </c>
      <c r="F13" s="32">
        <v>6</v>
      </c>
      <c r="G13" s="32">
        <v>6965</v>
      </c>
      <c r="H13" s="30">
        <f t="shared" si="0"/>
        <v>1</v>
      </c>
      <c r="I13" s="31" t="s">
        <v>54</v>
      </c>
      <c r="J13" s="32">
        <v>11</v>
      </c>
      <c r="K13" s="32">
        <v>586</v>
      </c>
      <c r="L13" s="31" t="s">
        <v>367</v>
      </c>
      <c r="M13" s="32">
        <v>44</v>
      </c>
      <c r="N13" s="32">
        <v>6</v>
      </c>
      <c r="O13" s="32">
        <v>5999</v>
      </c>
    </row>
    <row r="14" spans="1:15" ht="12" customHeight="1">
      <c r="A14" s="31" t="s">
        <v>54</v>
      </c>
      <c r="B14" s="32">
        <v>12</v>
      </c>
      <c r="C14" s="32">
        <v>126</v>
      </c>
      <c r="D14" s="31" t="s">
        <v>368</v>
      </c>
      <c r="E14" s="32">
        <v>43</v>
      </c>
      <c r="F14" s="32">
        <v>6</v>
      </c>
      <c r="G14" s="32">
        <v>6779</v>
      </c>
      <c r="H14" s="30">
        <f t="shared" si="0"/>
        <v>1</v>
      </c>
      <c r="I14" s="31" t="s">
        <v>54</v>
      </c>
      <c r="J14" s="32">
        <v>12</v>
      </c>
      <c r="K14" s="32">
        <v>604</v>
      </c>
      <c r="L14" s="31" t="s">
        <v>369</v>
      </c>
      <c r="M14" s="32">
        <v>37</v>
      </c>
      <c r="N14" s="32">
        <v>5</v>
      </c>
      <c r="O14" s="32">
        <v>5576</v>
      </c>
    </row>
    <row r="15" spans="1:15" ht="12" customHeight="1">
      <c r="A15" s="31" t="s">
        <v>54</v>
      </c>
      <c r="B15" s="32">
        <v>13</v>
      </c>
      <c r="C15" s="32">
        <v>87</v>
      </c>
      <c r="D15" s="31" t="s">
        <v>370</v>
      </c>
      <c r="E15" s="32">
        <v>36</v>
      </c>
      <c r="F15" s="32">
        <v>6</v>
      </c>
      <c r="G15" s="32">
        <v>6557</v>
      </c>
      <c r="H15" s="30">
        <f t="shared" si="0"/>
        <v>1</v>
      </c>
      <c r="I15" s="31" t="s">
        <v>54</v>
      </c>
      <c r="J15" s="32">
        <v>13</v>
      </c>
      <c r="K15" s="32">
        <v>611</v>
      </c>
      <c r="L15" s="31" t="s">
        <v>371</v>
      </c>
      <c r="M15" s="32">
        <v>36</v>
      </c>
      <c r="N15" s="32">
        <v>5</v>
      </c>
      <c r="O15" s="32">
        <v>5118</v>
      </c>
    </row>
    <row r="16" spans="1:15" ht="12" customHeight="1" thickBot="1">
      <c r="A16" s="31" t="s">
        <v>54</v>
      </c>
      <c r="B16" s="32">
        <v>14</v>
      </c>
      <c r="C16" s="32">
        <v>133</v>
      </c>
      <c r="D16" s="31" t="s">
        <v>372</v>
      </c>
      <c r="E16" s="32">
        <v>37</v>
      </c>
      <c r="F16" s="32">
        <v>6</v>
      </c>
      <c r="G16" s="32">
        <v>6262</v>
      </c>
      <c r="H16" s="30">
        <f t="shared" si="0"/>
        <v>1</v>
      </c>
      <c r="I16" s="31" t="s">
        <v>54</v>
      </c>
      <c r="J16" s="32">
        <v>14</v>
      </c>
      <c r="K16" s="32">
        <v>291</v>
      </c>
      <c r="L16" s="31" t="s">
        <v>373</v>
      </c>
      <c r="M16" s="32">
        <v>41</v>
      </c>
      <c r="N16" s="32">
        <v>5</v>
      </c>
      <c r="O16" s="32">
        <v>5029</v>
      </c>
    </row>
    <row r="17" spans="1:15" ht="12" customHeight="1">
      <c r="A17" s="31" t="s">
        <v>54</v>
      </c>
      <c r="B17" s="32">
        <v>15</v>
      </c>
      <c r="C17" s="32">
        <v>135</v>
      </c>
      <c r="D17" s="31" t="s">
        <v>374</v>
      </c>
      <c r="E17" s="32">
        <v>44</v>
      </c>
      <c r="F17" s="32">
        <v>6</v>
      </c>
      <c r="G17" s="32">
        <v>6104</v>
      </c>
      <c r="H17" s="30">
        <f t="shared" si="0"/>
        <v>1</v>
      </c>
      <c r="I17" s="28" t="s">
        <v>79</v>
      </c>
      <c r="J17" s="29">
        <v>1</v>
      </c>
      <c r="K17" s="29">
        <v>78</v>
      </c>
      <c r="L17" s="28" t="s">
        <v>223</v>
      </c>
      <c r="M17" s="29">
        <v>45</v>
      </c>
      <c r="N17" s="29">
        <v>15</v>
      </c>
      <c r="O17" s="29">
        <v>16219</v>
      </c>
    </row>
    <row r="18" spans="1:15" ht="12" customHeight="1">
      <c r="A18" s="31" t="s">
        <v>54</v>
      </c>
      <c r="B18" s="32">
        <v>16</v>
      </c>
      <c r="C18" s="32">
        <v>1867</v>
      </c>
      <c r="D18" s="31" t="s">
        <v>375</v>
      </c>
      <c r="E18" s="32">
        <v>36</v>
      </c>
      <c r="F18" s="32">
        <v>6</v>
      </c>
      <c r="G18" s="32">
        <v>6090</v>
      </c>
      <c r="H18" s="30">
        <f t="shared" si="0"/>
        <v>1</v>
      </c>
      <c r="I18" s="31" t="s">
        <v>79</v>
      </c>
      <c r="J18" s="32">
        <v>2</v>
      </c>
      <c r="K18" s="32">
        <v>236</v>
      </c>
      <c r="L18" s="31" t="s">
        <v>270</v>
      </c>
      <c r="M18" s="32">
        <v>54</v>
      </c>
      <c r="N18" s="32">
        <v>11</v>
      </c>
      <c r="O18" s="32">
        <v>11579</v>
      </c>
    </row>
    <row r="19" spans="1:15" ht="12" customHeight="1">
      <c r="A19" s="31" t="s">
        <v>54</v>
      </c>
      <c r="B19" s="32">
        <v>17</v>
      </c>
      <c r="C19" s="32">
        <v>136</v>
      </c>
      <c r="D19" s="31" t="s">
        <v>376</v>
      </c>
      <c r="E19" s="32">
        <v>38</v>
      </c>
      <c r="F19" s="32">
        <v>5</v>
      </c>
      <c r="G19" s="32">
        <v>5305</v>
      </c>
      <c r="H19" s="30">
        <f t="shared" si="0"/>
        <v>1</v>
      </c>
      <c r="I19" s="31" t="s">
        <v>79</v>
      </c>
      <c r="J19" s="32">
        <v>3</v>
      </c>
      <c r="K19" s="32">
        <v>274</v>
      </c>
      <c r="L19" s="31" t="s">
        <v>377</v>
      </c>
      <c r="M19" s="32">
        <v>53</v>
      </c>
      <c r="N19" s="32">
        <v>10</v>
      </c>
      <c r="O19" s="32">
        <v>10875</v>
      </c>
    </row>
    <row r="20" spans="1:15" ht="12" customHeight="1">
      <c r="A20" s="31" t="s">
        <v>54</v>
      </c>
      <c r="B20" s="32">
        <v>18</v>
      </c>
      <c r="C20" s="32">
        <v>508</v>
      </c>
      <c r="D20" s="31" t="s">
        <v>378</v>
      </c>
      <c r="E20" s="32">
        <v>37</v>
      </c>
      <c r="F20" s="32">
        <v>5</v>
      </c>
      <c r="G20" s="32">
        <v>5026</v>
      </c>
      <c r="H20" s="30">
        <f t="shared" si="0"/>
        <v>1</v>
      </c>
      <c r="I20" s="31" t="s">
        <v>79</v>
      </c>
      <c r="J20" s="32">
        <v>4</v>
      </c>
      <c r="K20" s="32">
        <v>338</v>
      </c>
      <c r="L20" s="31" t="s">
        <v>123</v>
      </c>
      <c r="M20" s="32">
        <v>54</v>
      </c>
      <c r="N20" s="32">
        <v>9</v>
      </c>
      <c r="O20" s="32">
        <v>10308</v>
      </c>
    </row>
    <row r="21" spans="1:15" ht="12" customHeight="1">
      <c r="A21" s="31" t="s">
        <v>54</v>
      </c>
      <c r="B21" s="32">
        <v>19</v>
      </c>
      <c r="C21" s="32">
        <v>1708</v>
      </c>
      <c r="D21" s="31" t="s">
        <v>379</v>
      </c>
      <c r="E21" s="32">
        <v>40</v>
      </c>
      <c r="F21" s="32">
        <v>5</v>
      </c>
      <c r="G21" s="32">
        <v>5006</v>
      </c>
      <c r="H21" s="30">
        <f t="shared" si="0"/>
        <v>1</v>
      </c>
      <c r="I21" s="31" t="s">
        <v>79</v>
      </c>
      <c r="J21" s="32">
        <v>5</v>
      </c>
      <c r="K21" s="32">
        <v>400</v>
      </c>
      <c r="L21" s="31" t="s">
        <v>380</v>
      </c>
      <c r="M21" s="32">
        <v>52</v>
      </c>
      <c r="N21" s="32">
        <v>9</v>
      </c>
      <c r="O21" s="32">
        <v>10223</v>
      </c>
    </row>
    <row r="22" spans="1:15" ht="12" customHeight="1">
      <c r="A22" s="31" t="s">
        <v>54</v>
      </c>
      <c r="B22" s="32">
        <v>20</v>
      </c>
      <c r="C22" s="32">
        <v>1888</v>
      </c>
      <c r="D22" s="31" t="s">
        <v>381</v>
      </c>
      <c r="E22" s="32">
        <v>37</v>
      </c>
      <c r="F22" s="32">
        <v>5</v>
      </c>
      <c r="G22" s="32">
        <v>4894</v>
      </c>
      <c r="H22" s="30">
        <f t="shared" si="0"/>
        <v>1</v>
      </c>
      <c r="I22" s="31" t="s">
        <v>79</v>
      </c>
      <c r="J22" s="32">
        <v>6</v>
      </c>
      <c r="K22" s="32">
        <v>597</v>
      </c>
      <c r="L22" s="31" t="s">
        <v>346</v>
      </c>
      <c r="M22" s="32">
        <v>51</v>
      </c>
      <c r="N22" s="32">
        <v>10</v>
      </c>
      <c r="O22" s="32">
        <v>9842</v>
      </c>
    </row>
    <row r="23" spans="1:15" ht="12" customHeight="1" thickBot="1">
      <c r="A23" s="31" t="s">
        <v>54</v>
      </c>
      <c r="B23" s="32">
        <v>21</v>
      </c>
      <c r="C23" s="32">
        <v>254</v>
      </c>
      <c r="D23" s="31" t="s">
        <v>382</v>
      </c>
      <c r="E23" s="32">
        <v>40</v>
      </c>
      <c r="F23" s="32">
        <v>5</v>
      </c>
      <c r="G23" s="32">
        <v>4809</v>
      </c>
      <c r="H23" s="30">
        <f t="shared" si="0"/>
        <v>1</v>
      </c>
      <c r="I23" s="31" t="s">
        <v>79</v>
      </c>
      <c r="J23" s="32">
        <v>7</v>
      </c>
      <c r="K23" s="32">
        <v>504</v>
      </c>
      <c r="L23" s="31" t="s">
        <v>383</v>
      </c>
      <c r="M23" s="32">
        <v>45</v>
      </c>
      <c r="N23" s="32">
        <v>7</v>
      </c>
      <c r="O23" s="32">
        <v>8153</v>
      </c>
    </row>
    <row r="24" spans="1:15" ht="12" customHeight="1">
      <c r="A24" s="28" t="s">
        <v>79</v>
      </c>
      <c r="B24" s="29">
        <v>1</v>
      </c>
      <c r="C24" s="29">
        <v>373</v>
      </c>
      <c r="D24" s="28" t="s">
        <v>228</v>
      </c>
      <c r="E24" s="29">
        <v>52</v>
      </c>
      <c r="F24" s="29">
        <v>14</v>
      </c>
      <c r="G24" s="29">
        <v>14850</v>
      </c>
      <c r="H24" s="30">
        <f t="shared" si="0"/>
        <v>1</v>
      </c>
      <c r="I24" s="31" t="s">
        <v>79</v>
      </c>
      <c r="J24" s="32">
        <v>8</v>
      </c>
      <c r="K24" s="32">
        <v>681</v>
      </c>
      <c r="L24" s="31" t="s">
        <v>384</v>
      </c>
      <c r="M24" s="32">
        <v>54</v>
      </c>
      <c r="N24" s="32">
        <v>8</v>
      </c>
      <c r="O24" s="32">
        <v>8070</v>
      </c>
    </row>
    <row r="25" spans="1:15" ht="12" customHeight="1">
      <c r="A25" s="31" t="s">
        <v>79</v>
      </c>
      <c r="B25" s="32">
        <v>2</v>
      </c>
      <c r="C25" s="32">
        <v>39</v>
      </c>
      <c r="D25" s="31" t="s">
        <v>385</v>
      </c>
      <c r="E25" s="32">
        <v>48</v>
      </c>
      <c r="F25" s="32">
        <v>13</v>
      </c>
      <c r="G25" s="32">
        <v>12862</v>
      </c>
      <c r="H25" s="30">
        <f t="shared" si="0"/>
        <v>1</v>
      </c>
      <c r="I25" s="31" t="s">
        <v>79</v>
      </c>
      <c r="J25" s="32">
        <v>9</v>
      </c>
      <c r="K25" s="32">
        <v>259</v>
      </c>
      <c r="L25" s="31" t="s">
        <v>195</v>
      </c>
      <c r="M25" s="32">
        <v>47</v>
      </c>
      <c r="N25" s="32">
        <v>7</v>
      </c>
      <c r="O25" s="32">
        <v>7698</v>
      </c>
    </row>
    <row r="26" spans="1:15" ht="12" customHeight="1">
      <c r="A26" s="31" t="s">
        <v>79</v>
      </c>
      <c r="B26" s="32">
        <v>3</v>
      </c>
      <c r="C26" s="32">
        <v>169</v>
      </c>
      <c r="D26" s="31" t="s">
        <v>386</v>
      </c>
      <c r="E26" s="32">
        <v>54</v>
      </c>
      <c r="F26" s="32">
        <v>12</v>
      </c>
      <c r="G26" s="32">
        <v>12774</v>
      </c>
      <c r="H26" s="30">
        <f t="shared" si="0"/>
        <v>1</v>
      </c>
      <c r="I26" s="31" t="s">
        <v>79</v>
      </c>
      <c r="J26" s="32">
        <v>10</v>
      </c>
      <c r="K26" s="32">
        <v>297</v>
      </c>
      <c r="L26" s="31" t="s">
        <v>78</v>
      </c>
      <c r="M26" s="32">
        <v>47</v>
      </c>
      <c r="N26" s="32">
        <v>6</v>
      </c>
      <c r="O26" s="32">
        <v>7025</v>
      </c>
    </row>
    <row r="27" spans="1:15" ht="12" customHeight="1">
      <c r="A27" s="31" t="s">
        <v>79</v>
      </c>
      <c r="B27" s="32">
        <v>4</v>
      </c>
      <c r="C27" s="32">
        <v>524</v>
      </c>
      <c r="D27" s="31" t="s">
        <v>281</v>
      </c>
      <c r="E27" s="32">
        <v>45</v>
      </c>
      <c r="F27" s="32">
        <v>12</v>
      </c>
      <c r="G27" s="32">
        <v>12235</v>
      </c>
      <c r="H27" s="30">
        <f t="shared" si="0"/>
        <v>1</v>
      </c>
      <c r="I27" s="31" t="s">
        <v>79</v>
      </c>
      <c r="J27" s="32">
        <v>11</v>
      </c>
      <c r="K27" s="32">
        <v>988</v>
      </c>
      <c r="L27" s="31" t="s">
        <v>129</v>
      </c>
      <c r="M27" s="32">
        <v>47</v>
      </c>
      <c r="N27" s="32">
        <v>6</v>
      </c>
      <c r="O27" s="32">
        <v>6874</v>
      </c>
    </row>
    <row r="28" spans="1:15" ht="12" customHeight="1">
      <c r="A28" s="31" t="s">
        <v>79</v>
      </c>
      <c r="B28" s="32">
        <v>5</v>
      </c>
      <c r="C28" s="32">
        <v>282</v>
      </c>
      <c r="D28" s="31" t="s">
        <v>387</v>
      </c>
      <c r="E28" s="32">
        <v>48</v>
      </c>
      <c r="F28" s="32">
        <v>11</v>
      </c>
      <c r="G28" s="32">
        <v>12033</v>
      </c>
      <c r="H28" s="30">
        <f t="shared" si="0"/>
        <v>1</v>
      </c>
      <c r="I28" s="31" t="s">
        <v>79</v>
      </c>
      <c r="J28" s="32">
        <v>12</v>
      </c>
      <c r="K28" s="32">
        <v>663</v>
      </c>
      <c r="L28" s="31" t="s">
        <v>286</v>
      </c>
      <c r="M28" s="32">
        <v>51</v>
      </c>
      <c r="N28" s="32">
        <v>6</v>
      </c>
      <c r="O28" s="32">
        <v>6146</v>
      </c>
    </row>
    <row r="29" spans="1:15" ht="12" customHeight="1">
      <c r="A29" s="31" t="s">
        <v>79</v>
      </c>
      <c r="B29" s="32">
        <v>6</v>
      </c>
      <c r="C29" s="32">
        <v>180</v>
      </c>
      <c r="D29" s="31" t="s">
        <v>388</v>
      </c>
      <c r="E29" s="32">
        <v>53</v>
      </c>
      <c r="F29" s="32">
        <v>11</v>
      </c>
      <c r="G29" s="32">
        <v>11713</v>
      </c>
      <c r="H29" s="30">
        <f t="shared" si="0"/>
        <v>1</v>
      </c>
      <c r="I29" s="31" t="s">
        <v>79</v>
      </c>
      <c r="J29" s="32">
        <v>13</v>
      </c>
      <c r="K29" s="32">
        <v>337</v>
      </c>
      <c r="L29" s="31" t="s">
        <v>389</v>
      </c>
      <c r="M29" s="32">
        <v>45</v>
      </c>
      <c r="N29" s="32">
        <v>5</v>
      </c>
      <c r="O29" s="32">
        <v>5456</v>
      </c>
    </row>
    <row r="30" spans="1:15" ht="12" customHeight="1">
      <c r="A30" s="31" t="s">
        <v>79</v>
      </c>
      <c r="B30" s="32">
        <v>7</v>
      </c>
      <c r="C30" s="32">
        <v>1109</v>
      </c>
      <c r="D30" s="31" t="s">
        <v>390</v>
      </c>
      <c r="E30" s="32">
        <v>48</v>
      </c>
      <c r="F30" s="32">
        <v>10</v>
      </c>
      <c r="G30" s="32">
        <v>11332</v>
      </c>
      <c r="H30" s="30">
        <f t="shared" si="0"/>
        <v>1</v>
      </c>
      <c r="I30" s="31" t="s">
        <v>79</v>
      </c>
      <c r="J30" s="32">
        <v>14</v>
      </c>
      <c r="K30" s="32">
        <v>811</v>
      </c>
      <c r="L30" s="31" t="s">
        <v>309</v>
      </c>
      <c r="M30" s="32">
        <v>50</v>
      </c>
      <c r="N30" s="32">
        <v>5</v>
      </c>
      <c r="O30" s="32">
        <v>5247</v>
      </c>
    </row>
    <row r="31" spans="1:15" ht="12" customHeight="1">
      <c r="A31" s="31" t="s">
        <v>79</v>
      </c>
      <c r="B31" s="32">
        <v>8</v>
      </c>
      <c r="C31" s="32">
        <v>315</v>
      </c>
      <c r="D31" s="31" t="s">
        <v>132</v>
      </c>
      <c r="E31" s="32">
        <v>51</v>
      </c>
      <c r="F31" s="32">
        <v>10</v>
      </c>
      <c r="G31" s="32">
        <v>11207</v>
      </c>
      <c r="H31" s="30">
        <f t="shared" si="0"/>
        <v>1</v>
      </c>
      <c r="I31" s="31" t="s">
        <v>79</v>
      </c>
      <c r="J31" s="32">
        <v>15</v>
      </c>
      <c r="K31" s="32">
        <v>821</v>
      </c>
      <c r="L31" s="31" t="s">
        <v>391</v>
      </c>
      <c r="M31" s="32">
        <v>49</v>
      </c>
      <c r="N31" s="32">
        <v>5</v>
      </c>
      <c r="O31" s="32">
        <v>5083</v>
      </c>
    </row>
    <row r="32" spans="1:15" ht="12" customHeight="1" thickBot="1">
      <c r="A32" s="31" t="s">
        <v>79</v>
      </c>
      <c r="B32" s="32">
        <v>9</v>
      </c>
      <c r="C32" s="32">
        <v>65</v>
      </c>
      <c r="D32" s="31" t="s">
        <v>189</v>
      </c>
      <c r="E32" s="32">
        <v>50</v>
      </c>
      <c r="F32" s="32">
        <v>9</v>
      </c>
      <c r="G32" s="32">
        <v>9912</v>
      </c>
      <c r="H32" s="30">
        <f t="shared" si="0"/>
        <v>1</v>
      </c>
      <c r="I32" s="31" t="s">
        <v>79</v>
      </c>
      <c r="J32" s="32">
        <v>16</v>
      </c>
      <c r="K32" s="32">
        <v>598</v>
      </c>
      <c r="L32" s="31" t="s">
        <v>392</v>
      </c>
      <c r="M32" s="32">
        <v>54</v>
      </c>
      <c r="N32" s="32">
        <v>5</v>
      </c>
      <c r="O32" s="32">
        <v>5055</v>
      </c>
    </row>
    <row r="33" spans="1:15" ht="12" customHeight="1">
      <c r="A33" s="31" t="s">
        <v>79</v>
      </c>
      <c r="B33" s="32">
        <v>10</v>
      </c>
      <c r="C33" s="32">
        <v>74</v>
      </c>
      <c r="D33" s="31" t="s">
        <v>285</v>
      </c>
      <c r="E33" s="32">
        <v>48</v>
      </c>
      <c r="F33" s="32">
        <v>9</v>
      </c>
      <c r="G33" s="32">
        <v>9307</v>
      </c>
      <c r="H33" s="30">
        <f t="shared" si="0"/>
        <v>1</v>
      </c>
      <c r="I33" s="28" t="s">
        <v>88</v>
      </c>
      <c r="J33" s="29">
        <v>1</v>
      </c>
      <c r="K33" s="29">
        <v>50</v>
      </c>
      <c r="L33" s="28" t="s">
        <v>393</v>
      </c>
      <c r="M33" s="29">
        <v>57</v>
      </c>
      <c r="N33" s="29">
        <v>15</v>
      </c>
      <c r="O33" s="29">
        <v>16503</v>
      </c>
    </row>
    <row r="34" spans="1:15" ht="12" customHeight="1">
      <c r="A34" s="31" t="s">
        <v>79</v>
      </c>
      <c r="B34" s="32">
        <v>11</v>
      </c>
      <c r="C34" s="32">
        <v>117</v>
      </c>
      <c r="D34" s="31" t="s">
        <v>394</v>
      </c>
      <c r="E34" s="32">
        <v>49</v>
      </c>
      <c r="F34" s="32">
        <v>8</v>
      </c>
      <c r="G34" s="32">
        <v>9226</v>
      </c>
      <c r="H34" s="30">
        <f t="shared" si="0"/>
        <v>1</v>
      </c>
      <c r="I34" s="31" t="s">
        <v>88</v>
      </c>
      <c r="J34" s="32">
        <v>2</v>
      </c>
      <c r="K34" s="32">
        <v>1964</v>
      </c>
      <c r="L34" s="31" t="s">
        <v>343</v>
      </c>
      <c r="M34" s="32">
        <v>59</v>
      </c>
      <c r="N34" s="32">
        <v>17</v>
      </c>
      <c r="O34" s="32">
        <v>15061</v>
      </c>
    </row>
    <row r="35" spans="1:15" ht="12" customHeight="1">
      <c r="A35" s="31" t="s">
        <v>79</v>
      </c>
      <c r="B35" s="32">
        <v>12</v>
      </c>
      <c r="C35" s="32">
        <v>157</v>
      </c>
      <c r="D35" s="31" t="s">
        <v>395</v>
      </c>
      <c r="E35" s="32">
        <v>49</v>
      </c>
      <c r="F35" s="32">
        <v>9</v>
      </c>
      <c r="G35" s="32">
        <v>8963</v>
      </c>
      <c r="H35" s="30">
        <f t="shared" si="0"/>
        <v>1</v>
      </c>
      <c r="I35" s="31" t="s">
        <v>88</v>
      </c>
      <c r="J35" s="32">
        <v>3</v>
      </c>
      <c r="K35" s="32">
        <v>150</v>
      </c>
      <c r="L35" s="31" t="s">
        <v>342</v>
      </c>
      <c r="M35" s="32">
        <v>63</v>
      </c>
      <c r="N35" s="32">
        <v>12</v>
      </c>
      <c r="O35" s="32">
        <v>11973</v>
      </c>
    </row>
    <row r="36" spans="1:15" ht="12" customHeight="1">
      <c r="A36" s="31" t="s">
        <v>79</v>
      </c>
      <c r="B36" s="32">
        <v>13</v>
      </c>
      <c r="C36" s="32">
        <v>119</v>
      </c>
      <c r="D36" s="31" t="s">
        <v>129</v>
      </c>
      <c r="E36" s="32">
        <v>47</v>
      </c>
      <c r="F36" s="32">
        <v>8</v>
      </c>
      <c r="G36" s="32">
        <v>8636</v>
      </c>
      <c r="H36" s="30">
        <f t="shared" si="0"/>
        <v>1</v>
      </c>
      <c r="I36" s="31" t="s">
        <v>88</v>
      </c>
      <c r="J36" s="32">
        <v>4</v>
      </c>
      <c r="K36" s="32">
        <v>83</v>
      </c>
      <c r="L36" s="31" t="s">
        <v>241</v>
      </c>
      <c r="M36" s="32">
        <v>56</v>
      </c>
      <c r="N36" s="32">
        <v>11</v>
      </c>
      <c r="O36" s="32">
        <v>11724</v>
      </c>
    </row>
    <row r="37" spans="1:15" ht="12" customHeight="1">
      <c r="A37" s="31" t="s">
        <v>79</v>
      </c>
      <c r="B37" s="32">
        <v>14</v>
      </c>
      <c r="C37" s="32">
        <v>230</v>
      </c>
      <c r="D37" s="31" t="s">
        <v>396</v>
      </c>
      <c r="E37" s="32">
        <v>45</v>
      </c>
      <c r="F37" s="32">
        <v>8</v>
      </c>
      <c r="G37" s="32">
        <v>7623</v>
      </c>
      <c r="H37" s="30">
        <f t="shared" si="0"/>
        <v>1</v>
      </c>
      <c r="I37" s="31" t="s">
        <v>88</v>
      </c>
      <c r="J37" s="32">
        <v>5</v>
      </c>
      <c r="K37" s="32">
        <v>84</v>
      </c>
      <c r="L37" s="31" t="s">
        <v>141</v>
      </c>
      <c r="M37" s="32">
        <v>58</v>
      </c>
      <c r="N37" s="32">
        <v>10</v>
      </c>
      <c r="O37" s="32">
        <v>11360</v>
      </c>
    </row>
    <row r="38" spans="1:15" ht="12" customHeight="1">
      <c r="A38" s="31" t="s">
        <v>79</v>
      </c>
      <c r="B38" s="32">
        <v>15</v>
      </c>
      <c r="C38" s="32">
        <v>1715</v>
      </c>
      <c r="D38" s="31" t="s">
        <v>313</v>
      </c>
      <c r="E38" s="32">
        <v>53</v>
      </c>
      <c r="F38" s="32">
        <v>7</v>
      </c>
      <c r="G38" s="32">
        <v>6995</v>
      </c>
      <c r="H38" s="30">
        <f t="shared" si="0"/>
        <v>1</v>
      </c>
      <c r="I38" s="31" t="s">
        <v>88</v>
      </c>
      <c r="J38" s="32">
        <v>6</v>
      </c>
      <c r="K38" s="32">
        <v>546</v>
      </c>
      <c r="L38" s="31" t="s">
        <v>397</v>
      </c>
      <c r="M38" s="32">
        <v>58</v>
      </c>
      <c r="N38" s="32">
        <v>8</v>
      </c>
      <c r="O38" s="32">
        <v>7850</v>
      </c>
    </row>
    <row r="39" spans="1:15" ht="12" customHeight="1">
      <c r="A39" s="31" t="s">
        <v>79</v>
      </c>
      <c r="B39" s="32">
        <v>16</v>
      </c>
      <c r="C39" s="32">
        <v>1704</v>
      </c>
      <c r="D39" s="31" t="s">
        <v>398</v>
      </c>
      <c r="E39" s="32">
        <v>46</v>
      </c>
      <c r="F39" s="32">
        <v>6</v>
      </c>
      <c r="G39" s="32">
        <v>6484</v>
      </c>
      <c r="H39" s="30">
        <f t="shared" si="0"/>
        <v>1</v>
      </c>
      <c r="I39" s="31" t="s">
        <v>88</v>
      </c>
      <c r="J39" s="32">
        <v>7</v>
      </c>
      <c r="K39" s="32">
        <v>319</v>
      </c>
      <c r="L39" s="31" t="s">
        <v>171</v>
      </c>
      <c r="M39" s="32">
        <v>59</v>
      </c>
      <c r="N39" s="32">
        <v>6</v>
      </c>
      <c r="O39" s="32">
        <v>6735</v>
      </c>
    </row>
    <row r="40" spans="1:15" ht="12" customHeight="1">
      <c r="A40" s="31" t="s">
        <v>79</v>
      </c>
      <c r="B40" s="32">
        <v>17</v>
      </c>
      <c r="C40" s="32">
        <v>130</v>
      </c>
      <c r="D40" s="31" t="s">
        <v>399</v>
      </c>
      <c r="E40" s="32">
        <v>48</v>
      </c>
      <c r="F40" s="32">
        <v>6</v>
      </c>
      <c r="G40" s="32">
        <v>5944</v>
      </c>
      <c r="H40" s="30">
        <f t="shared" si="0"/>
        <v>1</v>
      </c>
      <c r="I40" s="31" t="s">
        <v>88</v>
      </c>
      <c r="J40" s="32">
        <v>8</v>
      </c>
      <c r="K40" s="32">
        <v>68</v>
      </c>
      <c r="L40" s="31" t="s">
        <v>203</v>
      </c>
      <c r="M40" s="32">
        <v>55</v>
      </c>
      <c r="N40" s="32">
        <v>5</v>
      </c>
      <c r="O40" s="32">
        <v>5507</v>
      </c>
    </row>
    <row r="41" spans="1:15" ht="12" customHeight="1">
      <c r="A41" s="31" t="s">
        <v>79</v>
      </c>
      <c r="B41" s="32">
        <v>18</v>
      </c>
      <c r="C41" s="32">
        <v>328</v>
      </c>
      <c r="D41" s="31" t="s">
        <v>400</v>
      </c>
      <c r="E41" s="32">
        <v>54</v>
      </c>
      <c r="F41" s="32">
        <v>5</v>
      </c>
      <c r="G41" s="32">
        <v>5506</v>
      </c>
      <c r="H41" s="30">
        <f t="shared" si="0"/>
        <v>1</v>
      </c>
      <c r="I41" s="31" t="s">
        <v>88</v>
      </c>
      <c r="J41" s="32">
        <v>9</v>
      </c>
      <c r="K41" s="32">
        <v>706</v>
      </c>
      <c r="L41" s="31" t="s">
        <v>183</v>
      </c>
      <c r="M41" s="32">
        <v>59</v>
      </c>
      <c r="N41" s="32">
        <v>5</v>
      </c>
      <c r="O41" s="32">
        <v>5486</v>
      </c>
    </row>
    <row r="42" spans="1:15" ht="12" customHeight="1">
      <c r="A42" s="31" t="s">
        <v>79</v>
      </c>
      <c r="B42" s="32">
        <v>19</v>
      </c>
      <c r="C42" s="32">
        <v>393</v>
      </c>
      <c r="D42" s="31" t="s">
        <v>401</v>
      </c>
      <c r="E42" s="32">
        <v>52</v>
      </c>
      <c r="F42" s="32">
        <v>5</v>
      </c>
      <c r="G42" s="32">
        <v>5389</v>
      </c>
      <c r="H42" s="30">
        <f t="shared" si="0"/>
        <v>1</v>
      </c>
      <c r="I42" s="31" t="s">
        <v>88</v>
      </c>
      <c r="J42" s="32">
        <v>10</v>
      </c>
      <c r="K42" s="32">
        <v>667</v>
      </c>
      <c r="L42" s="31" t="s">
        <v>402</v>
      </c>
      <c r="M42" s="32">
        <v>57</v>
      </c>
      <c r="N42" s="32">
        <v>5</v>
      </c>
      <c r="O42" s="32">
        <v>5166</v>
      </c>
    </row>
    <row r="43" spans="1:15" ht="12" customHeight="1" thickBot="1">
      <c r="A43" s="31" t="s">
        <v>79</v>
      </c>
      <c r="B43" s="32">
        <v>20</v>
      </c>
      <c r="C43" s="32">
        <v>231</v>
      </c>
      <c r="D43" s="31" t="s">
        <v>403</v>
      </c>
      <c r="E43" s="32">
        <v>52</v>
      </c>
      <c r="F43" s="32">
        <v>5</v>
      </c>
      <c r="G43" s="32">
        <v>5042</v>
      </c>
      <c r="H43" s="30">
        <f t="shared" si="0"/>
        <v>1</v>
      </c>
      <c r="I43" s="31" t="s">
        <v>88</v>
      </c>
      <c r="J43" s="32">
        <v>11</v>
      </c>
      <c r="K43" s="32">
        <v>204</v>
      </c>
      <c r="L43" s="31" t="s">
        <v>404</v>
      </c>
      <c r="M43" s="32">
        <v>62</v>
      </c>
      <c r="N43" s="32">
        <v>5</v>
      </c>
      <c r="O43" s="32">
        <v>4977</v>
      </c>
    </row>
    <row r="44" spans="1:15" ht="12" customHeight="1">
      <c r="A44" s="28" t="s">
        <v>88</v>
      </c>
      <c r="B44" s="29">
        <v>1</v>
      </c>
      <c r="C44" s="29">
        <v>345</v>
      </c>
      <c r="D44" s="28" t="s">
        <v>405</v>
      </c>
      <c r="E44" s="29">
        <v>56</v>
      </c>
      <c r="F44" s="29">
        <v>14</v>
      </c>
      <c r="G44" s="29">
        <v>14100</v>
      </c>
      <c r="H44" s="30">
        <f t="shared" si="0"/>
        <v>1</v>
      </c>
      <c r="I44" s="31" t="s">
        <v>88</v>
      </c>
      <c r="J44" s="32">
        <v>12</v>
      </c>
      <c r="K44" s="32">
        <v>512</v>
      </c>
      <c r="L44" s="31" t="s">
        <v>406</v>
      </c>
      <c r="M44" s="32">
        <v>55</v>
      </c>
      <c r="N44" s="32">
        <v>5</v>
      </c>
      <c r="O44" s="32">
        <v>4897</v>
      </c>
    </row>
    <row r="45" spans="1:15" ht="12" customHeight="1" thickBot="1">
      <c r="A45" s="31" t="s">
        <v>88</v>
      </c>
      <c r="B45" s="32">
        <v>2</v>
      </c>
      <c r="C45" s="32">
        <v>193</v>
      </c>
      <c r="D45" s="31" t="s">
        <v>341</v>
      </c>
      <c r="E45" s="32">
        <v>58</v>
      </c>
      <c r="F45" s="32">
        <v>14</v>
      </c>
      <c r="G45" s="32">
        <v>13575</v>
      </c>
      <c r="H45" s="30">
        <f t="shared" si="0"/>
        <v>1</v>
      </c>
      <c r="I45" s="31" t="s">
        <v>88</v>
      </c>
      <c r="J45" s="32">
        <v>13</v>
      </c>
      <c r="K45" s="32">
        <v>118</v>
      </c>
      <c r="L45" s="31" t="s">
        <v>407</v>
      </c>
      <c r="M45" s="32">
        <v>57</v>
      </c>
      <c r="N45" s="32">
        <v>5</v>
      </c>
      <c r="O45" s="32">
        <v>4874</v>
      </c>
    </row>
    <row r="46" spans="1:15" ht="12" customHeight="1">
      <c r="A46" s="31" t="s">
        <v>88</v>
      </c>
      <c r="B46" s="32">
        <v>3</v>
      </c>
      <c r="C46" s="32">
        <v>263</v>
      </c>
      <c r="D46" s="31" t="s">
        <v>210</v>
      </c>
      <c r="E46" s="32">
        <v>60</v>
      </c>
      <c r="F46" s="32">
        <v>12</v>
      </c>
      <c r="G46" s="32">
        <v>12776</v>
      </c>
      <c r="H46" s="30">
        <f t="shared" si="0"/>
        <v>1</v>
      </c>
      <c r="I46" s="28" t="s">
        <v>258</v>
      </c>
      <c r="J46" s="29">
        <v>1</v>
      </c>
      <c r="K46" s="29">
        <v>330</v>
      </c>
      <c r="L46" s="28" t="s">
        <v>408</v>
      </c>
      <c r="M46" s="29">
        <v>74</v>
      </c>
      <c r="N46" s="29">
        <v>15</v>
      </c>
      <c r="O46" s="29">
        <v>14773</v>
      </c>
    </row>
    <row r="47" spans="1:15" ht="12" customHeight="1">
      <c r="A47" s="31" t="s">
        <v>88</v>
      </c>
      <c r="B47" s="32">
        <v>4</v>
      </c>
      <c r="C47" s="32">
        <v>545</v>
      </c>
      <c r="D47" s="31" t="s">
        <v>87</v>
      </c>
      <c r="E47" s="32">
        <v>55</v>
      </c>
      <c r="F47" s="32">
        <v>11</v>
      </c>
      <c r="G47" s="32">
        <v>12717</v>
      </c>
      <c r="H47" s="30">
        <f t="shared" si="0"/>
        <v>1</v>
      </c>
      <c r="I47" s="31" t="s">
        <v>258</v>
      </c>
      <c r="J47" s="32">
        <v>2</v>
      </c>
      <c r="K47" s="32">
        <v>96</v>
      </c>
      <c r="L47" s="31" t="s">
        <v>409</v>
      </c>
      <c r="M47" s="32">
        <v>68</v>
      </c>
      <c r="N47" s="32">
        <v>12</v>
      </c>
      <c r="O47" s="32">
        <v>12063</v>
      </c>
    </row>
    <row r="48" spans="1:15" ht="12" customHeight="1">
      <c r="A48" s="31" t="s">
        <v>88</v>
      </c>
      <c r="B48" s="32">
        <v>5</v>
      </c>
      <c r="C48" s="32">
        <v>112</v>
      </c>
      <c r="D48" s="31" t="s">
        <v>319</v>
      </c>
      <c r="E48" s="32">
        <v>57</v>
      </c>
      <c r="F48" s="32">
        <v>13</v>
      </c>
      <c r="G48" s="32">
        <v>12714</v>
      </c>
      <c r="H48" s="30">
        <f t="shared" si="0"/>
        <v>1</v>
      </c>
      <c r="I48" s="31" t="s">
        <v>258</v>
      </c>
      <c r="J48" s="32">
        <v>3</v>
      </c>
      <c r="K48" s="32">
        <v>104</v>
      </c>
      <c r="L48" s="31" t="s">
        <v>257</v>
      </c>
      <c r="M48" s="32">
        <v>70</v>
      </c>
      <c r="N48" s="32">
        <v>11</v>
      </c>
      <c r="O48" s="32">
        <v>11495</v>
      </c>
    </row>
    <row r="49" spans="1:15" ht="12" customHeight="1">
      <c r="A49" s="31" t="s">
        <v>88</v>
      </c>
      <c r="B49" s="32">
        <v>6</v>
      </c>
      <c r="C49" s="32">
        <v>364</v>
      </c>
      <c r="D49" s="31" t="s">
        <v>254</v>
      </c>
      <c r="E49" s="32">
        <v>58</v>
      </c>
      <c r="F49" s="32">
        <v>11</v>
      </c>
      <c r="G49" s="32">
        <v>11493</v>
      </c>
      <c r="H49" s="30">
        <f t="shared" si="0"/>
        <v>1</v>
      </c>
      <c r="I49" s="31" t="s">
        <v>258</v>
      </c>
      <c r="J49" s="32">
        <v>4</v>
      </c>
      <c r="K49" s="32">
        <v>295</v>
      </c>
      <c r="L49" s="31" t="s">
        <v>410</v>
      </c>
      <c r="M49" s="32">
        <v>71</v>
      </c>
      <c r="N49" s="32">
        <v>10</v>
      </c>
      <c r="O49" s="32">
        <v>9715</v>
      </c>
    </row>
    <row r="50" spans="1:15" ht="12" customHeight="1" thickBot="1">
      <c r="A50" s="31" t="s">
        <v>88</v>
      </c>
      <c r="B50" s="32">
        <v>7</v>
      </c>
      <c r="C50" s="32">
        <v>9</v>
      </c>
      <c r="D50" s="31" t="s">
        <v>321</v>
      </c>
      <c r="E50" s="32">
        <v>58</v>
      </c>
      <c r="F50" s="32">
        <v>11</v>
      </c>
      <c r="G50" s="32">
        <v>10860</v>
      </c>
      <c r="H50" s="30">
        <f t="shared" si="0"/>
        <v>1</v>
      </c>
      <c r="I50" s="31" t="s">
        <v>258</v>
      </c>
      <c r="J50" s="32">
        <v>5</v>
      </c>
      <c r="K50" s="32">
        <v>555</v>
      </c>
      <c r="L50" s="31" t="s">
        <v>411</v>
      </c>
      <c r="M50" s="32">
        <v>70</v>
      </c>
      <c r="N50" s="32">
        <v>5</v>
      </c>
      <c r="O50" s="32">
        <v>4877</v>
      </c>
    </row>
    <row r="51" spans="1:15" ht="12" customHeight="1">
      <c r="A51" s="31" t="s">
        <v>88</v>
      </c>
      <c r="B51" s="32">
        <v>8</v>
      </c>
      <c r="C51" s="32">
        <v>318</v>
      </c>
      <c r="D51" s="31" t="s">
        <v>412</v>
      </c>
      <c r="E51" s="32">
        <v>60</v>
      </c>
      <c r="F51" s="32">
        <v>10</v>
      </c>
      <c r="G51" s="32">
        <v>10065</v>
      </c>
      <c r="H51" s="30">
        <f t="shared" si="0"/>
        <v>1</v>
      </c>
      <c r="I51" s="28" t="s">
        <v>349</v>
      </c>
      <c r="J51" s="29">
        <v>1</v>
      </c>
      <c r="K51" s="29">
        <v>27</v>
      </c>
      <c r="L51" s="28" t="s">
        <v>348</v>
      </c>
      <c r="M51" s="29">
        <v>76</v>
      </c>
      <c r="N51" s="29">
        <v>17</v>
      </c>
      <c r="O51" s="29">
        <v>14970</v>
      </c>
    </row>
    <row r="52" spans="1:15" ht="12" customHeight="1">
      <c r="A52" s="31" t="s">
        <v>88</v>
      </c>
      <c r="B52" s="32">
        <v>9</v>
      </c>
      <c r="C52" s="32">
        <v>37</v>
      </c>
      <c r="D52" s="31" t="s">
        <v>335</v>
      </c>
      <c r="E52" s="32">
        <v>56</v>
      </c>
      <c r="F52" s="32">
        <v>10</v>
      </c>
      <c r="G52" s="32">
        <v>9746</v>
      </c>
      <c r="H52" s="30">
        <f t="shared" si="0"/>
        <v>1</v>
      </c>
      <c r="I52" s="31" t="s">
        <v>349</v>
      </c>
      <c r="J52" s="32">
        <v>2</v>
      </c>
      <c r="K52" s="32">
        <v>271</v>
      </c>
      <c r="L52" s="31" t="s">
        <v>413</v>
      </c>
      <c r="M52" s="32">
        <v>80</v>
      </c>
      <c r="N52" s="32">
        <v>16</v>
      </c>
      <c r="O52" s="32">
        <v>14841</v>
      </c>
    </row>
    <row r="53" spans="1:15" ht="12" customHeight="1" thickBot="1">
      <c r="A53" s="31" t="s">
        <v>88</v>
      </c>
      <c r="B53" s="32">
        <v>10</v>
      </c>
      <c r="C53" s="32">
        <v>1685</v>
      </c>
      <c r="D53" s="31" t="s">
        <v>414</v>
      </c>
      <c r="E53" s="32">
        <v>55</v>
      </c>
      <c r="F53" s="32">
        <v>9</v>
      </c>
      <c r="G53" s="32">
        <v>9571</v>
      </c>
      <c r="H53" s="30">
        <f t="shared" si="0"/>
        <v>1</v>
      </c>
      <c r="I53" s="31" t="s">
        <v>349</v>
      </c>
      <c r="J53" s="32">
        <v>3</v>
      </c>
      <c r="K53" s="32">
        <v>13</v>
      </c>
      <c r="L53" s="31" t="s">
        <v>415</v>
      </c>
      <c r="M53" s="32">
        <v>84</v>
      </c>
      <c r="N53" s="32">
        <v>11</v>
      </c>
      <c r="O53" s="32">
        <v>10885</v>
      </c>
    </row>
    <row r="54" spans="1:15" ht="12" customHeight="1">
      <c r="A54" s="31" t="s">
        <v>88</v>
      </c>
      <c r="B54" s="32">
        <v>11</v>
      </c>
      <c r="C54" s="32">
        <v>120</v>
      </c>
      <c r="D54" s="31" t="s">
        <v>183</v>
      </c>
      <c r="E54" s="32">
        <v>59</v>
      </c>
      <c r="F54" s="32">
        <v>7</v>
      </c>
      <c r="G54" s="32">
        <v>7239</v>
      </c>
      <c r="H54" s="30">
        <f t="shared" si="0"/>
        <v>1</v>
      </c>
      <c r="I54" s="28" t="s">
        <v>31</v>
      </c>
      <c r="J54" s="29">
        <v>1</v>
      </c>
      <c r="K54" s="29">
        <v>260</v>
      </c>
      <c r="L54" s="28" t="s">
        <v>262</v>
      </c>
      <c r="M54" s="29">
        <v>23</v>
      </c>
      <c r="N54" s="29">
        <v>15</v>
      </c>
      <c r="O54" s="29">
        <v>15858</v>
      </c>
    </row>
    <row r="55" spans="1:15" ht="12" customHeight="1">
      <c r="A55" s="31" t="s">
        <v>88</v>
      </c>
      <c r="B55" s="32">
        <v>12</v>
      </c>
      <c r="C55" s="32">
        <v>319</v>
      </c>
      <c r="D55" s="31" t="s">
        <v>171</v>
      </c>
      <c r="E55" s="32">
        <v>59</v>
      </c>
      <c r="F55" s="32">
        <v>7</v>
      </c>
      <c r="G55" s="32">
        <v>7208</v>
      </c>
      <c r="H55" s="30">
        <f t="shared" si="0"/>
        <v>1</v>
      </c>
      <c r="I55" s="31" t="s">
        <v>31</v>
      </c>
      <c r="J55" s="32">
        <v>2</v>
      </c>
      <c r="K55" s="32">
        <v>16</v>
      </c>
      <c r="L55" s="31" t="s">
        <v>416</v>
      </c>
      <c r="M55" s="32">
        <v>26</v>
      </c>
      <c r="N55" s="32">
        <v>11</v>
      </c>
      <c r="O55" s="32">
        <v>11531</v>
      </c>
    </row>
    <row r="56" spans="1:15" ht="12" customHeight="1">
      <c r="A56" s="31" t="s">
        <v>88</v>
      </c>
      <c r="B56" s="32">
        <v>13</v>
      </c>
      <c r="C56" s="32">
        <v>888</v>
      </c>
      <c r="D56" s="31" t="s">
        <v>417</v>
      </c>
      <c r="E56" s="32">
        <v>62</v>
      </c>
      <c r="F56" s="32">
        <v>7</v>
      </c>
      <c r="G56" s="32">
        <v>7084</v>
      </c>
      <c r="H56" s="30">
        <f t="shared" si="0"/>
        <v>1</v>
      </c>
      <c r="I56" s="31" t="s">
        <v>31</v>
      </c>
      <c r="J56" s="32">
        <v>3</v>
      </c>
      <c r="K56" s="32">
        <v>65</v>
      </c>
      <c r="L56" s="31" t="s">
        <v>148</v>
      </c>
      <c r="M56" s="32">
        <v>23</v>
      </c>
      <c r="N56" s="32">
        <v>10</v>
      </c>
      <c r="O56" s="32">
        <v>11466</v>
      </c>
    </row>
    <row r="57" spans="1:15" ht="12" customHeight="1">
      <c r="A57" s="31" t="s">
        <v>88</v>
      </c>
      <c r="B57" s="32">
        <v>14</v>
      </c>
      <c r="C57" s="32">
        <v>554</v>
      </c>
      <c r="D57" s="31" t="s">
        <v>418</v>
      </c>
      <c r="E57" s="32">
        <v>58</v>
      </c>
      <c r="F57" s="32">
        <v>6</v>
      </c>
      <c r="G57" s="32">
        <v>5892</v>
      </c>
      <c r="H57" s="30">
        <f t="shared" si="0"/>
        <v>1</v>
      </c>
      <c r="I57" s="31" t="s">
        <v>31</v>
      </c>
      <c r="J57" s="32">
        <v>4</v>
      </c>
      <c r="K57" s="32">
        <v>714</v>
      </c>
      <c r="L57" s="31" t="s">
        <v>177</v>
      </c>
      <c r="M57" s="32">
        <v>33</v>
      </c>
      <c r="N57" s="32">
        <v>10</v>
      </c>
      <c r="O57" s="32">
        <v>10837</v>
      </c>
    </row>
    <row r="58" spans="1:15" ht="12" customHeight="1">
      <c r="A58" s="31" t="s">
        <v>88</v>
      </c>
      <c r="B58" s="32">
        <v>15</v>
      </c>
      <c r="C58" s="32">
        <v>25</v>
      </c>
      <c r="D58" s="31" t="s">
        <v>419</v>
      </c>
      <c r="E58" s="32">
        <v>55</v>
      </c>
      <c r="F58" s="32">
        <v>5</v>
      </c>
      <c r="G58" s="32">
        <v>5108</v>
      </c>
      <c r="H58" s="30">
        <f t="shared" si="0"/>
        <v>1</v>
      </c>
      <c r="I58" s="31" t="s">
        <v>31</v>
      </c>
      <c r="J58" s="32">
        <v>5</v>
      </c>
      <c r="K58" s="32">
        <v>39</v>
      </c>
      <c r="L58" s="31" t="s">
        <v>420</v>
      </c>
      <c r="M58" s="32">
        <v>29</v>
      </c>
      <c r="N58" s="32">
        <v>10</v>
      </c>
      <c r="O58" s="32">
        <v>10645</v>
      </c>
    </row>
    <row r="59" spans="1:15" ht="12" customHeight="1">
      <c r="A59" s="31" t="s">
        <v>88</v>
      </c>
      <c r="B59" s="32">
        <v>16</v>
      </c>
      <c r="C59" s="32">
        <v>1170</v>
      </c>
      <c r="D59" s="31" t="s">
        <v>421</v>
      </c>
      <c r="E59" s="32">
        <v>55</v>
      </c>
      <c r="F59" s="32">
        <v>5</v>
      </c>
      <c r="G59" s="32">
        <v>5100</v>
      </c>
      <c r="H59" s="30">
        <f t="shared" si="0"/>
        <v>1</v>
      </c>
      <c r="I59" s="31" t="s">
        <v>31</v>
      </c>
      <c r="J59" s="32">
        <v>6</v>
      </c>
      <c r="K59" s="32">
        <v>95</v>
      </c>
      <c r="L59" s="31" t="s">
        <v>422</v>
      </c>
      <c r="M59" s="32">
        <v>23</v>
      </c>
      <c r="N59" s="32">
        <v>9</v>
      </c>
      <c r="O59" s="32">
        <v>10553</v>
      </c>
    </row>
    <row r="60" spans="1:15" ht="12" customHeight="1" thickBot="1">
      <c r="A60" s="31" t="s">
        <v>88</v>
      </c>
      <c r="B60" s="32">
        <v>17</v>
      </c>
      <c r="C60" s="32">
        <v>1673</v>
      </c>
      <c r="D60" s="31" t="s">
        <v>423</v>
      </c>
      <c r="E60" s="32">
        <v>58</v>
      </c>
      <c r="F60" s="32">
        <v>5</v>
      </c>
      <c r="G60" s="32">
        <v>4795</v>
      </c>
      <c r="H60" s="30">
        <f t="shared" si="0"/>
        <v>1</v>
      </c>
      <c r="I60" s="31" t="s">
        <v>31</v>
      </c>
      <c r="J60" s="32">
        <v>7</v>
      </c>
      <c r="K60" s="32">
        <v>60</v>
      </c>
      <c r="L60" s="31" t="s">
        <v>205</v>
      </c>
      <c r="M60" s="32">
        <v>31</v>
      </c>
      <c r="N60" s="32">
        <v>9</v>
      </c>
      <c r="O60" s="32">
        <v>9842</v>
      </c>
    </row>
    <row r="61" spans="1:15" ht="12" customHeight="1">
      <c r="A61" s="28" t="s">
        <v>258</v>
      </c>
      <c r="B61" s="29">
        <v>1</v>
      </c>
      <c r="C61" s="29">
        <v>56</v>
      </c>
      <c r="D61" s="28" t="s">
        <v>424</v>
      </c>
      <c r="E61" s="29">
        <v>68</v>
      </c>
      <c r="F61" s="29">
        <v>9</v>
      </c>
      <c r="G61" s="29">
        <v>8902</v>
      </c>
      <c r="H61" s="30">
        <f t="shared" si="0"/>
        <v>1</v>
      </c>
      <c r="I61" s="31" t="s">
        <v>31</v>
      </c>
      <c r="J61" s="32">
        <v>8</v>
      </c>
      <c r="K61" s="32">
        <v>255</v>
      </c>
      <c r="L61" s="31" t="s">
        <v>425</v>
      </c>
      <c r="M61" s="32">
        <v>34</v>
      </c>
      <c r="N61" s="32">
        <v>9</v>
      </c>
      <c r="O61" s="32">
        <v>9686</v>
      </c>
    </row>
    <row r="62" spans="1:15" ht="12" customHeight="1">
      <c r="A62" s="31" t="s">
        <v>258</v>
      </c>
      <c r="B62" s="32">
        <v>2</v>
      </c>
      <c r="C62" s="32">
        <v>434</v>
      </c>
      <c r="D62" s="31" t="s">
        <v>333</v>
      </c>
      <c r="E62" s="32">
        <v>67</v>
      </c>
      <c r="F62" s="32">
        <v>7</v>
      </c>
      <c r="G62" s="32">
        <v>7110</v>
      </c>
      <c r="H62" s="30">
        <f t="shared" si="0"/>
        <v>1</v>
      </c>
      <c r="I62" s="31" t="s">
        <v>31</v>
      </c>
      <c r="J62" s="32">
        <v>9</v>
      </c>
      <c r="K62" s="32">
        <v>128</v>
      </c>
      <c r="L62" s="31" t="s">
        <v>426</v>
      </c>
      <c r="M62" s="32">
        <v>26</v>
      </c>
      <c r="N62" s="32">
        <v>9</v>
      </c>
      <c r="O62" s="32">
        <v>9599</v>
      </c>
    </row>
    <row r="63" spans="1:15" ht="12" customHeight="1" thickBot="1">
      <c r="A63" s="31" t="s">
        <v>258</v>
      </c>
      <c r="B63" s="32">
        <v>3</v>
      </c>
      <c r="C63" s="32">
        <v>751</v>
      </c>
      <c r="D63" s="31" t="s">
        <v>427</v>
      </c>
      <c r="E63" s="32">
        <v>70</v>
      </c>
      <c r="F63" s="32">
        <v>6</v>
      </c>
      <c r="G63" s="32">
        <v>6155</v>
      </c>
      <c r="H63" s="30">
        <f t="shared" si="0"/>
        <v>1</v>
      </c>
      <c r="I63" s="31" t="s">
        <v>31</v>
      </c>
      <c r="J63" s="32">
        <v>10</v>
      </c>
      <c r="K63" s="32">
        <v>743</v>
      </c>
      <c r="L63" s="31" t="s">
        <v>239</v>
      </c>
      <c r="M63" s="32">
        <v>29</v>
      </c>
      <c r="N63" s="32">
        <v>9</v>
      </c>
      <c r="O63" s="32">
        <v>9503</v>
      </c>
    </row>
    <row r="64" spans="1:15" ht="12" customHeight="1">
      <c r="A64" s="28" t="s">
        <v>31</v>
      </c>
      <c r="B64" s="29">
        <v>1</v>
      </c>
      <c r="C64" s="29">
        <v>298</v>
      </c>
      <c r="D64" s="28" t="s">
        <v>102</v>
      </c>
      <c r="E64" s="29">
        <v>33</v>
      </c>
      <c r="F64" s="29">
        <v>11</v>
      </c>
      <c r="G64" s="29">
        <v>12589</v>
      </c>
      <c r="H64" s="30">
        <f t="shared" si="0"/>
        <v>1</v>
      </c>
      <c r="I64" s="31" t="s">
        <v>31</v>
      </c>
      <c r="J64" s="32">
        <v>11</v>
      </c>
      <c r="K64" s="32">
        <v>712</v>
      </c>
      <c r="L64" s="31" t="s">
        <v>428</v>
      </c>
      <c r="M64" s="32">
        <v>25</v>
      </c>
      <c r="N64" s="32">
        <v>8</v>
      </c>
      <c r="O64" s="32">
        <v>8787</v>
      </c>
    </row>
    <row r="65" spans="1:15" ht="12" customHeight="1">
      <c r="A65" s="31" t="s">
        <v>31</v>
      </c>
      <c r="B65" s="32">
        <v>2</v>
      </c>
      <c r="C65" s="32">
        <v>355</v>
      </c>
      <c r="D65" s="31" t="s">
        <v>94</v>
      </c>
      <c r="E65" s="32">
        <v>33</v>
      </c>
      <c r="F65" s="32">
        <v>10</v>
      </c>
      <c r="G65" s="32">
        <v>11363</v>
      </c>
      <c r="H65" s="30">
        <f t="shared" si="0"/>
        <v>1</v>
      </c>
      <c r="I65" s="31" t="s">
        <v>31</v>
      </c>
      <c r="J65" s="32">
        <v>12</v>
      </c>
      <c r="K65" s="32">
        <v>117</v>
      </c>
      <c r="L65" s="31" t="s">
        <v>429</v>
      </c>
      <c r="M65" s="32">
        <v>32</v>
      </c>
      <c r="N65" s="32">
        <v>8</v>
      </c>
      <c r="O65" s="32">
        <v>8348</v>
      </c>
    </row>
    <row r="66" spans="1:15" ht="12" customHeight="1">
      <c r="A66" s="31" t="s">
        <v>31</v>
      </c>
      <c r="B66" s="32">
        <v>3</v>
      </c>
      <c r="C66" s="32">
        <v>249</v>
      </c>
      <c r="D66" s="31" t="s">
        <v>265</v>
      </c>
      <c r="E66" s="32">
        <v>26</v>
      </c>
      <c r="F66" s="32">
        <v>11</v>
      </c>
      <c r="G66" s="32">
        <v>11251</v>
      </c>
      <c r="H66" s="30">
        <f t="shared" si="0"/>
        <v>1</v>
      </c>
      <c r="I66" s="31" t="s">
        <v>31</v>
      </c>
      <c r="J66" s="32">
        <v>13</v>
      </c>
      <c r="K66" s="32">
        <v>692</v>
      </c>
      <c r="L66" s="31" t="s">
        <v>430</v>
      </c>
      <c r="M66" s="32">
        <v>27</v>
      </c>
      <c r="N66" s="32">
        <v>8</v>
      </c>
      <c r="O66" s="32">
        <v>8235</v>
      </c>
    </row>
    <row r="67" spans="1:15" ht="12" customHeight="1">
      <c r="A67" s="31" t="s">
        <v>31</v>
      </c>
      <c r="B67" s="32">
        <v>4</v>
      </c>
      <c r="C67" s="32">
        <v>147</v>
      </c>
      <c r="D67" s="31" t="s">
        <v>325</v>
      </c>
      <c r="E67" s="32">
        <v>33</v>
      </c>
      <c r="F67" s="32">
        <v>10</v>
      </c>
      <c r="G67" s="32">
        <v>9737</v>
      </c>
      <c r="H67" s="30">
        <f t="shared" si="0"/>
        <v>1</v>
      </c>
      <c r="I67" s="31" t="s">
        <v>31</v>
      </c>
      <c r="J67" s="32">
        <v>14</v>
      </c>
      <c r="K67" s="32">
        <v>183</v>
      </c>
      <c r="L67" s="31" t="s">
        <v>431</v>
      </c>
      <c r="M67" s="32">
        <v>28</v>
      </c>
      <c r="N67" s="32">
        <v>8</v>
      </c>
      <c r="O67" s="32">
        <v>7965</v>
      </c>
    </row>
    <row r="68" spans="1:15" ht="12" customHeight="1">
      <c r="A68" s="31" t="s">
        <v>31</v>
      </c>
      <c r="B68" s="32">
        <v>5</v>
      </c>
      <c r="C68" s="32">
        <v>224</v>
      </c>
      <c r="D68" s="31" t="s">
        <v>432</v>
      </c>
      <c r="E68" s="32">
        <v>27</v>
      </c>
      <c r="F68" s="32">
        <v>8</v>
      </c>
      <c r="G68" s="32">
        <v>9360</v>
      </c>
      <c r="H68" s="30">
        <f t="shared" ref="H68:H131" si="1">IF(D68=0,IF(L68=0,0,1),1)</f>
        <v>1</v>
      </c>
      <c r="I68" s="31" t="s">
        <v>31</v>
      </c>
      <c r="J68" s="32">
        <v>15</v>
      </c>
      <c r="K68" s="32">
        <v>97</v>
      </c>
      <c r="L68" s="31" t="s">
        <v>433</v>
      </c>
      <c r="M68" s="32">
        <v>26</v>
      </c>
      <c r="N68" s="32">
        <v>7</v>
      </c>
      <c r="O68" s="32">
        <v>7744</v>
      </c>
    </row>
    <row r="69" spans="1:15" ht="12" customHeight="1">
      <c r="A69" s="31" t="s">
        <v>31</v>
      </c>
      <c r="B69" s="32">
        <v>6</v>
      </c>
      <c r="C69" s="32">
        <v>19</v>
      </c>
      <c r="D69" s="31" t="s">
        <v>434</v>
      </c>
      <c r="E69" s="32">
        <v>27</v>
      </c>
      <c r="F69" s="32">
        <v>8</v>
      </c>
      <c r="G69" s="32">
        <v>8987</v>
      </c>
      <c r="H69" s="30">
        <f t="shared" si="1"/>
        <v>1</v>
      </c>
      <c r="I69" s="31" t="s">
        <v>31</v>
      </c>
      <c r="J69" s="32">
        <v>16</v>
      </c>
      <c r="K69" s="32">
        <v>257</v>
      </c>
      <c r="L69" s="31" t="s">
        <v>435</v>
      </c>
      <c r="M69" s="32">
        <v>33</v>
      </c>
      <c r="N69" s="32">
        <v>7</v>
      </c>
      <c r="O69" s="32">
        <v>7287</v>
      </c>
    </row>
    <row r="70" spans="1:15" ht="12" customHeight="1">
      <c r="A70" s="31" t="s">
        <v>31</v>
      </c>
      <c r="B70" s="32">
        <v>7</v>
      </c>
      <c r="C70" s="32">
        <v>107</v>
      </c>
      <c r="D70" s="31" t="s">
        <v>200</v>
      </c>
      <c r="E70" s="32">
        <v>25</v>
      </c>
      <c r="F70" s="32">
        <v>8</v>
      </c>
      <c r="G70" s="32">
        <v>8743</v>
      </c>
      <c r="H70" s="30">
        <f t="shared" si="1"/>
        <v>1</v>
      </c>
      <c r="I70" s="31" t="s">
        <v>31</v>
      </c>
      <c r="J70" s="32">
        <v>17</v>
      </c>
      <c r="K70" s="32">
        <v>545</v>
      </c>
      <c r="L70" s="31" t="s">
        <v>436</v>
      </c>
      <c r="M70" s="32">
        <v>24</v>
      </c>
      <c r="N70" s="32">
        <v>7</v>
      </c>
      <c r="O70" s="32">
        <v>7151</v>
      </c>
    </row>
    <row r="71" spans="1:15" ht="12" customHeight="1">
      <c r="A71" s="31" t="s">
        <v>31</v>
      </c>
      <c r="B71" s="32">
        <v>8</v>
      </c>
      <c r="C71" s="32">
        <v>153</v>
      </c>
      <c r="D71" s="31" t="s">
        <v>437</v>
      </c>
      <c r="E71" s="32">
        <v>29</v>
      </c>
      <c r="F71" s="32">
        <v>7</v>
      </c>
      <c r="G71" s="32">
        <v>7355</v>
      </c>
      <c r="H71" s="30">
        <f t="shared" si="1"/>
        <v>1</v>
      </c>
      <c r="I71" s="31" t="s">
        <v>31</v>
      </c>
      <c r="J71" s="32">
        <v>18</v>
      </c>
      <c r="K71" s="32">
        <v>371</v>
      </c>
      <c r="L71" s="31" t="s">
        <v>438</v>
      </c>
      <c r="M71" s="32">
        <v>21</v>
      </c>
      <c r="N71" s="32">
        <v>6</v>
      </c>
      <c r="O71" s="32">
        <v>7006</v>
      </c>
    </row>
    <row r="72" spans="1:15" ht="12" customHeight="1">
      <c r="A72" s="31" t="s">
        <v>31</v>
      </c>
      <c r="B72" s="32">
        <v>9</v>
      </c>
      <c r="C72" s="32">
        <v>1736</v>
      </c>
      <c r="D72" s="31" t="s">
        <v>439</v>
      </c>
      <c r="E72" s="32">
        <v>30</v>
      </c>
      <c r="F72" s="32">
        <v>7</v>
      </c>
      <c r="G72" s="32">
        <v>7034</v>
      </c>
      <c r="H72" s="30">
        <f t="shared" si="1"/>
        <v>1</v>
      </c>
      <c r="I72" s="31" t="s">
        <v>31</v>
      </c>
      <c r="J72" s="32">
        <v>19</v>
      </c>
      <c r="K72" s="32">
        <v>213</v>
      </c>
      <c r="L72" s="31" t="s">
        <v>440</v>
      </c>
      <c r="M72" s="32">
        <v>32</v>
      </c>
      <c r="N72" s="32">
        <v>6</v>
      </c>
      <c r="O72" s="32">
        <v>6940</v>
      </c>
    </row>
    <row r="73" spans="1:15" ht="12" customHeight="1">
      <c r="A73" s="31" t="s">
        <v>31</v>
      </c>
      <c r="B73" s="32">
        <v>10</v>
      </c>
      <c r="C73" s="32">
        <v>159</v>
      </c>
      <c r="D73" s="31" t="s">
        <v>441</v>
      </c>
      <c r="E73" s="32">
        <v>32</v>
      </c>
      <c r="F73" s="32">
        <v>5</v>
      </c>
      <c r="G73" s="32">
        <v>5185</v>
      </c>
      <c r="H73" s="30">
        <f t="shared" si="1"/>
        <v>1</v>
      </c>
      <c r="I73" s="31" t="s">
        <v>31</v>
      </c>
      <c r="J73" s="32">
        <v>20</v>
      </c>
      <c r="K73" s="32">
        <v>878</v>
      </c>
      <c r="L73" s="31" t="s">
        <v>225</v>
      </c>
      <c r="M73" s="32">
        <v>32</v>
      </c>
      <c r="N73" s="32">
        <v>6</v>
      </c>
      <c r="O73" s="32">
        <v>6421</v>
      </c>
    </row>
    <row r="74" spans="1:15" ht="12" customHeight="1" thickBot="1">
      <c r="A74" s="31" t="s">
        <v>31</v>
      </c>
      <c r="B74" s="32">
        <v>11</v>
      </c>
      <c r="C74" s="32">
        <v>86</v>
      </c>
      <c r="D74" s="31" t="s">
        <v>442</v>
      </c>
      <c r="E74" s="32">
        <v>31</v>
      </c>
      <c r="F74" s="32">
        <v>5</v>
      </c>
      <c r="G74" s="32">
        <v>5042</v>
      </c>
      <c r="H74" s="30">
        <f t="shared" si="1"/>
        <v>1</v>
      </c>
      <c r="I74" s="31" t="s">
        <v>31</v>
      </c>
      <c r="J74" s="32">
        <v>21</v>
      </c>
      <c r="K74" s="32">
        <v>345</v>
      </c>
      <c r="L74" s="31" t="s">
        <v>443</v>
      </c>
      <c r="M74" s="32">
        <v>23</v>
      </c>
      <c r="N74" s="32">
        <v>6</v>
      </c>
      <c r="O74" s="32">
        <v>6374</v>
      </c>
    </row>
    <row r="75" spans="1:15" ht="12" customHeight="1">
      <c r="A75" s="28" t="s">
        <v>300</v>
      </c>
      <c r="B75" s="29">
        <v>1</v>
      </c>
      <c r="C75" s="29">
        <v>23</v>
      </c>
      <c r="D75" s="28" t="s">
        <v>299</v>
      </c>
      <c r="E75" s="29">
        <v>16</v>
      </c>
      <c r="F75" s="29">
        <v>8</v>
      </c>
      <c r="G75" s="29">
        <v>8027</v>
      </c>
      <c r="H75" s="30">
        <f t="shared" si="1"/>
        <v>1</v>
      </c>
      <c r="I75" s="31" t="s">
        <v>31</v>
      </c>
      <c r="J75" s="32">
        <v>22</v>
      </c>
      <c r="K75" s="32">
        <v>110</v>
      </c>
      <c r="L75" s="31" t="s">
        <v>30</v>
      </c>
      <c r="M75" s="32">
        <v>26</v>
      </c>
      <c r="N75" s="32">
        <v>5</v>
      </c>
      <c r="O75" s="32">
        <v>5959</v>
      </c>
    </row>
    <row r="76" spans="1:15" ht="12" customHeight="1" thickBot="1">
      <c r="A76" s="31" t="s">
        <v>300</v>
      </c>
      <c r="B76" s="32">
        <v>2</v>
      </c>
      <c r="C76" s="32">
        <v>34</v>
      </c>
      <c r="D76" s="31" t="s">
        <v>444</v>
      </c>
      <c r="E76" s="32">
        <v>16</v>
      </c>
      <c r="F76" s="32">
        <v>7</v>
      </c>
      <c r="G76" s="32">
        <v>6969</v>
      </c>
      <c r="H76" s="30">
        <f t="shared" si="1"/>
        <v>1</v>
      </c>
      <c r="I76" s="31" t="s">
        <v>31</v>
      </c>
      <c r="J76" s="32">
        <v>23</v>
      </c>
      <c r="K76" s="32">
        <v>209</v>
      </c>
      <c r="L76" s="31" t="s">
        <v>445</v>
      </c>
      <c r="M76" s="32">
        <v>26</v>
      </c>
      <c r="N76" s="32">
        <v>6</v>
      </c>
      <c r="O76" s="32">
        <v>5912</v>
      </c>
    </row>
    <row r="77" spans="1:15" ht="12" customHeight="1">
      <c r="A77" s="28" t="s">
        <v>7</v>
      </c>
      <c r="B77" s="29">
        <v>1</v>
      </c>
      <c r="C77" s="29">
        <v>1111</v>
      </c>
      <c r="D77" s="28" t="s">
        <v>6</v>
      </c>
      <c r="E77" s="29">
        <v>17</v>
      </c>
      <c r="F77" s="29">
        <v>12</v>
      </c>
      <c r="G77" s="29">
        <v>14396</v>
      </c>
      <c r="H77" s="30">
        <f t="shared" si="1"/>
        <v>1</v>
      </c>
      <c r="I77" s="31" t="s">
        <v>31</v>
      </c>
      <c r="J77" s="32">
        <v>24</v>
      </c>
      <c r="K77" s="32">
        <v>162</v>
      </c>
      <c r="L77" s="31" t="s">
        <v>446</v>
      </c>
      <c r="M77" s="32">
        <v>24</v>
      </c>
      <c r="N77" s="32">
        <v>5</v>
      </c>
      <c r="O77" s="32">
        <v>5670</v>
      </c>
    </row>
    <row r="78" spans="1:15" ht="12" customHeight="1">
      <c r="A78" s="31" t="s">
        <v>7</v>
      </c>
      <c r="B78" s="32">
        <v>2</v>
      </c>
      <c r="C78" s="32">
        <v>1801</v>
      </c>
      <c r="D78" s="31" t="s">
        <v>96</v>
      </c>
      <c r="E78" s="32">
        <v>18</v>
      </c>
      <c r="F78" s="32">
        <v>10</v>
      </c>
      <c r="G78" s="32">
        <v>11508</v>
      </c>
      <c r="H78" s="30">
        <f t="shared" si="1"/>
        <v>1</v>
      </c>
      <c r="I78" s="31" t="s">
        <v>31</v>
      </c>
      <c r="J78" s="32">
        <v>25</v>
      </c>
      <c r="K78" s="32">
        <v>711</v>
      </c>
      <c r="L78" s="31" t="s">
        <v>447</v>
      </c>
      <c r="M78" s="32">
        <v>28</v>
      </c>
      <c r="N78" s="32">
        <v>5</v>
      </c>
      <c r="O78" s="32">
        <v>5265</v>
      </c>
    </row>
    <row r="79" spans="1:15" ht="12" customHeight="1">
      <c r="A79" s="31" t="s">
        <v>7</v>
      </c>
      <c r="B79" s="32">
        <v>3</v>
      </c>
      <c r="C79" s="32">
        <v>143</v>
      </c>
      <c r="D79" s="31" t="s">
        <v>448</v>
      </c>
      <c r="E79" s="32">
        <v>18</v>
      </c>
      <c r="F79" s="32">
        <v>9</v>
      </c>
      <c r="G79" s="32">
        <v>10605</v>
      </c>
      <c r="H79" s="30">
        <f t="shared" si="1"/>
        <v>1</v>
      </c>
      <c r="I79" s="31" t="s">
        <v>31</v>
      </c>
      <c r="J79" s="32">
        <v>26</v>
      </c>
      <c r="K79" s="32">
        <v>774</v>
      </c>
      <c r="L79" s="31" t="s">
        <v>449</v>
      </c>
      <c r="M79" s="32">
        <v>20</v>
      </c>
      <c r="N79" s="32">
        <v>5</v>
      </c>
      <c r="O79" s="32">
        <v>5157</v>
      </c>
    </row>
    <row r="80" spans="1:15" ht="12" customHeight="1" thickBot="1">
      <c r="A80" s="31" t="s">
        <v>7</v>
      </c>
      <c r="B80" s="32">
        <v>4</v>
      </c>
      <c r="C80" s="32">
        <v>3</v>
      </c>
      <c r="D80" s="31" t="s">
        <v>450</v>
      </c>
      <c r="E80" s="32">
        <v>19</v>
      </c>
      <c r="F80" s="32">
        <v>8</v>
      </c>
      <c r="G80" s="32">
        <v>9499</v>
      </c>
      <c r="H80" s="30">
        <f t="shared" si="1"/>
        <v>1</v>
      </c>
      <c r="I80" s="31" t="s">
        <v>31</v>
      </c>
      <c r="J80" s="32">
        <v>27</v>
      </c>
      <c r="K80" s="32">
        <v>384</v>
      </c>
      <c r="L80" s="31" t="s">
        <v>451</v>
      </c>
      <c r="M80" s="32">
        <v>33</v>
      </c>
      <c r="N80" s="32">
        <v>5</v>
      </c>
      <c r="O80" s="32">
        <v>5128</v>
      </c>
    </row>
    <row r="81" spans="1:15" ht="12" customHeight="1">
      <c r="A81" s="31" t="s">
        <v>7</v>
      </c>
      <c r="B81" s="32">
        <v>5</v>
      </c>
      <c r="C81" s="32">
        <v>321</v>
      </c>
      <c r="D81" s="31" t="s">
        <v>452</v>
      </c>
      <c r="E81" s="32">
        <v>19</v>
      </c>
      <c r="F81" s="32">
        <v>7</v>
      </c>
      <c r="G81" s="32">
        <v>7662</v>
      </c>
      <c r="H81" s="30">
        <f t="shared" si="1"/>
        <v>1</v>
      </c>
      <c r="I81" s="28" t="s">
        <v>144</v>
      </c>
      <c r="J81" s="29">
        <v>1</v>
      </c>
      <c r="K81" s="29">
        <v>100</v>
      </c>
      <c r="L81" s="28" t="s">
        <v>453</v>
      </c>
      <c r="M81" s="29">
        <v>16</v>
      </c>
      <c r="N81" s="29">
        <v>10</v>
      </c>
      <c r="O81" s="29">
        <v>11451</v>
      </c>
    </row>
    <row r="82" spans="1:15" ht="12" customHeight="1" thickBot="1">
      <c r="A82" s="31" t="s">
        <v>7</v>
      </c>
      <c r="B82" s="32">
        <v>6</v>
      </c>
      <c r="C82" s="32">
        <v>1733</v>
      </c>
      <c r="D82" s="31" t="s">
        <v>454</v>
      </c>
      <c r="E82" s="32">
        <v>19</v>
      </c>
      <c r="F82" s="32">
        <v>6</v>
      </c>
      <c r="G82" s="32">
        <v>6726</v>
      </c>
      <c r="H82" s="30">
        <f t="shared" si="1"/>
        <v>1</v>
      </c>
      <c r="I82" s="31" t="s">
        <v>144</v>
      </c>
      <c r="J82" s="32">
        <v>2</v>
      </c>
      <c r="K82" s="32">
        <v>191</v>
      </c>
      <c r="L82" s="31" t="s">
        <v>143</v>
      </c>
      <c r="M82" s="32">
        <v>17</v>
      </c>
      <c r="N82" s="32">
        <v>9</v>
      </c>
      <c r="O82" s="32">
        <v>10361</v>
      </c>
    </row>
    <row r="83" spans="1:15" ht="12" customHeight="1">
      <c r="A83" s="28" t="s">
        <v>10</v>
      </c>
      <c r="B83" s="29">
        <v>1</v>
      </c>
      <c r="C83" s="29">
        <v>98</v>
      </c>
      <c r="D83" s="28" t="s">
        <v>80</v>
      </c>
      <c r="E83" s="29">
        <v>25</v>
      </c>
      <c r="F83" s="29">
        <v>17</v>
      </c>
      <c r="G83" s="29">
        <v>17433</v>
      </c>
      <c r="H83" s="30">
        <f t="shared" si="1"/>
        <v>1</v>
      </c>
      <c r="I83" s="31" t="s">
        <v>144</v>
      </c>
      <c r="J83" s="32">
        <v>3</v>
      </c>
      <c r="K83" s="32">
        <v>31</v>
      </c>
      <c r="L83" s="31" t="s">
        <v>299</v>
      </c>
      <c r="M83" s="32">
        <v>16</v>
      </c>
      <c r="N83" s="32">
        <v>8</v>
      </c>
      <c r="O83" s="32">
        <v>8580</v>
      </c>
    </row>
    <row r="84" spans="1:15" ht="12" customHeight="1">
      <c r="A84" s="31" t="s">
        <v>10</v>
      </c>
      <c r="B84" s="32">
        <v>2</v>
      </c>
      <c r="C84" s="32">
        <v>27</v>
      </c>
      <c r="D84" s="31" t="s">
        <v>455</v>
      </c>
      <c r="E84" s="32">
        <v>34</v>
      </c>
      <c r="F84" s="32">
        <v>14</v>
      </c>
      <c r="G84" s="32">
        <v>15563</v>
      </c>
      <c r="H84" s="30">
        <f t="shared" si="1"/>
        <v>1</v>
      </c>
      <c r="I84" s="31" t="s">
        <v>144</v>
      </c>
      <c r="J84" s="32">
        <v>4</v>
      </c>
      <c r="K84" s="32">
        <v>339</v>
      </c>
      <c r="L84" s="31" t="s">
        <v>456</v>
      </c>
      <c r="M84" s="32">
        <v>16</v>
      </c>
      <c r="N84" s="32">
        <v>7</v>
      </c>
      <c r="O84" s="32">
        <v>8228</v>
      </c>
    </row>
    <row r="85" spans="1:15" ht="12" customHeight="1">
      <c r="A85" s="31" t="s">
        <v>10</v>
      </c>
      <c r="B85" s="32">
        <v>3</v>
      </c>
      <c r="C85" s="32">
        <v>203</v>
      </c>
      <c r="D85" s="31" t="s">
        <v>457</v>
      </c>
      <c r="E85" s="32">
        <v>33</v>
      </c>
      <c r="F85" s="32">
        <v>12</v>
      </c>
      <c r="G85" s="32">
        <v>14170</v>
      </c>
      <c r="H85" s="30">
        <f t="shared" si="1"/>
        <v>1</v>
      </c>
      <c r="I85" s="31" t="s">
        <v>144</v>
      </c>
      <c r="J85" s="32">
        <v>5</v>
      </c>
      <c r="K85" s="32">
        <v>223</v>
      </c>
      <c r="L85" s="31" t="s">
        <v>458</v>
      </c>
      <c r="M85" s="32">
        <v>16</v>
      </c>
      <c r="N85" s="32">
        <v>7</v>
      </c>
      <c r="O85" s="32">
        <v>7112</v>
      </c>
    </row>
    <row r="86" spans="1:15" ht="12" customHeight="1">
      <c r="A86" s="31" t="s">
        <v>10</v>
      </c>
      <c r="B86" s="32">
        <v>4</v>
      </c>
      <c r="C86" s="32">
        <v>1011</v>
      </c>
      <c r="D86" s="31" t="s">
        <v>116</v>
      </c>
      <c r="E86" s="32">
        <v>28</v>
      </c>
      <c r="F86" s="32">
        <v>13</v>
      </c>
      <c r="G86" s="32">
        <v>14139</v>
      </c>
      <c r="H86" s="30">
        <f t="shared" si="1"/>
        <v>1</v>
      </c>
      <c r="I86" s="31" t="s">
        <v>144</v>
      </c>
      <c r="J86" s="32">
        <v>6</v>
      </c>
      <c r="K86" s="32">
        <v>34</v>
      </c>
      <c r="L86" s="31" t="s">
        <v>459</v>
      </c>
      <c r="M86" s="32">
        <v>16</v>
      </c>
      <c r="N86" s="32">
        <v>6</v>
      </c>
      <c r="O86" s="32">
        <v>6783</v>
      </c>
    </row>
    <row r="87" spans="1:15" ht="12" customHeight="1">
      <c r="A87" s="31" t="s">
        <v>10</v>
      </c>
      <c r="B87" s="32">
        <v>5</v>
      </c>
      <c r="C87" s="32">
        <v>384</v>
      </c>
      <c r="D87" s="31" t="s">
        <v>49</v>
      </c>
      <c r="E87" s="32">
        <v>38</v>
      </c>
      <c r="F87" s="32">
        <v>12</v>
      </c>
      <c r="G87" s="32">
        <v>14131</v>
      </c>
      <c r="H87" s="30">
        <f t="shared" si="1"/>
        <v>1</v>
      </c>
      <c r="I87" s="31" t="s">
        <v>144</v>
      </c>
      <c r="J87" s="32">
        <v>7</v>
      </c>
      <c r="K87" s="32">
        <v>381</v>
      </c>
      <c r="L87" s="31" t="s">
        <v>460</v>
      </c>
      <c r="M87" s="32">
        <v>16</v>
      </c>
      <c r="N87" s="32">
        <v>5</v>
      </c>
      <c r="O87" s="32">
        <v>5285</v>
      </c>
    </row>
    <row r="88" spans="1:15" ht="12" customHeight="1">
      <c r="A88" s="31" t="s">
        <v>10</v>
      </c>
      <c r="B88" s="32">
        <v>6</v>
      </c>
      <c r="C88" s="32">
        <v>329</v>
      </c>
      <c r="D88" s="31" t="s">
        <v>461</v>
      </c>
      <c r="E88" s="32">
        <v>36</v>
      </c>
      <c r="F88" s="32">
        <v>11</v>
      </c>
      <c r="G88" s="32">
        <v>12902</v>
      </c>
      <c r="H88" s="30">
        <f t="shared" si="1"/>
        <v>1</v>
      </c>
      <c r="I88" s="31" t="s">
        <v>144</v>
      </c>
      <c r="J88" s="32">
        <v>8</v>
      </c>
      <c r="K88" s="32">
        <v>90</v>
      </c>
      <c r="L88" s="31" t="s">
        <v>462</v>
      </c>
      <c r="M88" s="32">
        <v>16</v>
      </c>
      <c r="N88" s="32">
        <v>5</v>
      </c>
      <c r="O88" s="32">
        <v>5153</v>
      </c>
    </row>
    <row r="89" spans="1:15" ht="12" customHeight="1" thickBot="1">
      <c r="A89" s="31" t="s">
        <v>10</v>
      </c>
      <c r="B89" s="32">
        <v>7</v>
      </c>
      <c r="C89" s="32">
        <v>104</v>
      </c>
      <c r="D89" s="31" t="s">
        <v>120</v>
      </c>
      <c r="E89" s="32">
        <v>26</v>
      </c>
      <c r="F89" s="32">
        <v>11</v>
      </c>
      <c r="G89" s="32">
        <v>12531</v>
      </c>
      <c r="H89" s="30">
        <f t="shared" si="1"/>
        <v>1</v>
      </c>
      <c r="I89" s="31" t="s">
        <v>144</v>
      </c>
      <c r="J89" s="32">
        <v>9</v>
      </c>
      <c r="K89" s="32">
        <v>587</v>
      </c>
      <c r="L89" s="31" t="s">
        <v>463</v>
      </c>
      <c r="M89" s="32">
        <v>15</v>
      </c>
      <c r="N89" s="32">
        <v>5</v>
      </c>
      <c r="O89" s="32">
        <v>5141</v>
      </c>
    </row>
    <row r="90" spans="1:15" ht="12" customHeight="1">
      <c r="A90" s="31" t="s">
        <v>10</v>
      </c>
      <c r="B90" s="32">
        <v>8</v>
      </c>
      <c r="C90" s="32">
        <v>340</v>
      </c>
      <c r="D90" s="31" t="s">
        <v>142</v>
      </c>
      <c r="E90" s="32">
        <v>36</v>
      </c>
      <c r="F90" s="32">
        <v>11</v>
      </c>
      <c r="G90" s="32">
        <v>12438</v>
      </c>
      <c r="H90" s="30">
        <f t="shared" si="1"/>
        <v>1</v>
      </c>
      <c r="I90" s="28" t="s">
        <v>191</v>
      </c>
      <c r="J90" s="29">
        <v>1</v>
      </c>
      <c r="K90" s="29">
        <v>920</v>
      </c>
      <c r="L90" s="28" t="s">
        <v>190</v>
      </c>
      <c r="M90" s="29">
        <v>13</v>
      </c>
      <c r="N90" s="29">
        <v>6</v>
      </c>
      <c r="O90" s="29">
        <v>6755</v>
      </c>
    </row>
    <row r="91" spans="1:15" ht="12" customHeight="1">
      <c r="A91" s="31" t="s">
        <v>10</v>
      </c>
      <c r="B91" s="32">
        <v>9</v>
      </c>
      <c r="C91" s="32">
        <v>78</v>
      </c>
      <c r="D91" s="31" t="s">
        <v>464</v>
      </c>
      <c r="E91" s="32">
        <v>37</v>
      </c>
      <c r="F91" s="32">
        <v>10</v>
      </c>
      <c r="G91" s="32">
        <v>11869</v>
      </c>
      <c r="H91" s="30">
        <f t="shared" si="1"/>
        <v>1</v>
      </c>
      <c r="I91" s="31" t="s">
        <v>191</v>
      </c>
      <c r="J91" s="32">
        <v>2</v>
      </c>
      <c r="K91" s="32">
        <v>365</v>
      </c>
      <c r="L91" s="31" t="s">
        <v>465</v>
      </c>
      <c r="M91" s="32">
        <v>14</v>
      </c>
      <c r="N91" s="32">
        <v>5</v>
      </c>
      <c r="O91" s="32">
        <v>5778</v>
      </c>
    </row>
    <row r="92" spans="1:15" ht="12" customHeight="1">
      <c r="A92" s="31" t="s">
        <v>10</v>
      </c>
      <c r="B92" s="32">
        <v>10</v>
      </c>
      <c r="C92" s="32">
        <v>150</v>
      </c>
      <c r="D92" s="31" t="s">
        <v>234</v>
      </c>
      <c r="E92" s="32">
        <v>26</v>
      </c>
      <c r="F92" s="32">
        <v>11</v>
      </c>
      <c r="G92" s="32">
        <v>11292</v>
      </c>
      <c r="H92" s="30">
        <f t="shared" si="1"/>
        <v>1</v>
      </c>
      <c r="I92" s="31" t="s">
        <v>191</v>
      </c>
      <c r="J92" s="32">
        <v>3</v>
      </c>
      <c r="K92" s="32">
        <v>19</v>
      </c>
      <c r="L92" s="31" t="s">
        <v>466</v>
      </c>
      <c r="M92" s="32">
        <v>14</v>
      </c>
      <c r="N92" s="32">
        <v>5</v>
      </c>
      <c r="O92" s="32">
        <v>5505</v>
      </c>
    </row>
    <row r="93" spans="1:15" ht="12" customHeight="1" thickBot="1">
      <c r="A93" s="31" t="s">
        <v>10</v>
      </c>
      <c r="B93" s="32">
        <v>11</v>
      </c>
      <c r="C93" s="32">
        <v>172</v>
      </c>
      <c r="D93" s="31" t="s">
        <v>467</v>
      </c>
      <c r="E93" s="32">
        <v>33</v>
      </c>
      <c r="F93" s="32">
        <v>11</v>
      </c>
      <c r="G93" s="32">
        <v>11246</v>
      </c>
      <c r="H93" s="30">
        <f t="shared" si="1"/>
        <v>1</v>
      </c>
      <c r="I93" s="31" t="s">
        <v>191</v>
      </c>
      <c r="J93" s="32">
        <v>4</v>
      </c>
      <c r="K93" s="32">
        <v>662</v>
      </c>
      <c r="L93" s="31" t="s">
        <v>268</v>
      </c>
      <c r="M93" s="32">
        <v>11</v>
      </c>
      <c r="N93" s="32">
        <v>5</v>
      </c>
      <c r="O93" s="32">
        <v>5164</v>
      </c>
    </row>
    <row r="94" spans="1:15" ht="12" customHeight="1">
      <c r="A94" s="31" t="s">
        <v>10</v>
      </c>
      <c r="B94" s="32">
        <v>12</v>
      </c>
      <c r="C94" s="32">
        <v>1710</v>
      </c>
      <c r="D94" s="31" t="s">
        <v>23</v>
      </c>
      <c r="E94" s="32">
        <v>33</v>
      </c>
      <c r="F94" s="32">
        <v>9</v>
      </c>
      <c r="G94" s="32">
        <v>10700</v>
      </c>
      <c r="H94" s="30">
        <f t="shared" si="1"/>
        <v>1</v>
      </c>
      <c r="I94" s="28" t="s">
        <v>13</v>
      </c>
      <c r="J94" s="29">
        <v>1</v>
      </c>
      <c r="K94" s="29">
        <v>156</v>
      </c>
      <c r="L94" s="28" t="s">
        <v>89</v>
      </c>
      <c r="M94" s="29">
        <v>16</v>
      </c>
      <c r="N94" s="29">
        <v>11</v>
      </c>
      <c r="O94" s="29">
        <v>12671</v>
      </c>
    </row>
    <row r="95" spans="1:15" ht="12" customHeight="1">
      <c r="A95" s="31" t="s">
        <v>10</v>
      </c>
      <c r="B95" s="32">
        <v>13</v>
      </c>
      <c r="C95" s="32">
        <v>247</v>
      </c>
      <c r="D95" s="31" t="s">
        <v>263</v>
      </c>
      <c r="E95" s="32">
        <v>26</v>
      </c>
      <c r="F95" s="32">
        <v>10</v>
      </c>
      <c r="G95" s="32">
        <v>10583</v>
      </c>
      <c r="H95" s="30">
        <f t="shared" si="1"/>
        <v>1</v>
      </c>
      <c r="I95" s="31" t="s">
        <v>13</v>
      </c>
      <c r="J95" s="32">
        <v>2</v>
      </c>
      <c r="K95" s="32">
        <v>633</v>
      </c>
      <c r="L95" s="31" t="s">
        <v>468</v>
      </c>
      <c r="M95" s="32">
        <v>15</v>
      </c>
      <c r="N95" s="32">
        <v>7</v>
      </c>
      <c r="O95" s="32">
        <v>8275</v>
      </c>
    </row>
    <row r="96" spans="1:15" ht="12" customHeight="1">
      <c r="A96" s="31" t="s">
        <v>10</v>
      </c>
      <c r="B96" s="32">
        <v>14</v>
      </c>
      <c r="C96" s="32">
        <v>1695</v>
      </c>
      <c r="D96" s="31" t="s">
        <v>151</v>
      </c>
      <c r="E96" s="32">
        <v>29</v>
      </c>
      <c r="F96" s="32">
        <v>10</v>
      </c>
      <c r="G96" s="32">
        <v>10520</v>
      </c>
      <c r="H96" s="30">
        <f t="shared" si="1"/>
        <v>1</v>
      </c>
      <c r="I96" s="31" t="s">
        <v>13</v>
      </c>
      <c r="J96" s="32">
        <v>3</v>
      </c>
      <c r="K96" s="32">
        <v>171</v>
      </c>
      <c r="L96" s="31" t="s">
        <v>469</v>
      </c>
      <c r="M96" s="32">
        <v>16</v>
      </c>
      <c r="N96" s="32">
        <v>7</v>
      </c>
      <c r="O96" s="32">
        <v>7708</v>
      </c>
    </row>
    <row r="97" spans="1:15" ht="12" customHeight="1">
      <c r="A97" s="31" t="s">
        <v>10</v>
      </c>
      <c r="B97" s="32">
        <v>15</v>
      </c>
      <c r="C97" s="32">
        <v>338</v>
      </c>
      <c r="D97" s="31" t="s">
        <v>470</v>
      </c>
      <c r="E97" s="32">
        <v>38</v>
      </c>
      <c r="F97" s="32">
        <v>10</v>
      </c>
      <c r="G97" s="32">
        <v>10087</v>
      </c>
      <c r="H97" s="30">
        <f t="shared" si="1"/>
        <v>1</v>
      </c>
      <c r="I97" s="31" t="s">
        <v>13</v>
      </c>
      <c r="J97" s="32">
        <v>4</v>
      </c>
      <c r="K97" s="32">
        <v>237</v>
      </c>
      <c r="L97" s="31" t="s">
        <v>471</v>
      </c>
      <c r="M97" s="32">
        <v>19</v>
      </c>
      <c r="N97" s="32">
        <v>6</v>
      </c>
      <c r="O97" s="32">
        <v>7118</v>
      </c>
    </row>
    <row r="98" spans="1:15" ht="12" customHeight="1">
      <c r="A98" s="31" t="s">
        <v>10</v>
      </c>
      <c r="B98" s="32">
        <v>16</v>
      </c>
      <c r="C98" s="32">
        <v>559</v>
      </c>
      <c r="D98" s="31" t="s">
        <v>214</v>
      </c>
      <c r="E98" s="32">
        <v>39</v>
      </c>
      <c r="F98" s="32">
        <v>9</v>
      </c>
      <c r="G98" s="32">
        <v>9666</v>
      </c>
      <c r="H98" s="30">
        <f t="shared" si="1"/>
        <v>1</v>
      </c>
      <c r="I98" s="31" t="s">
        <v>13</v>
      </c>
      <c r="J98" s="32">
        <v>5</v>
      </c>
      <c r="K98" s="32">
        <v>126</v>
      </c>
      <c r="L98" s="31" t="s">
        <v>472</v>
      </c>
      <c r="M98" s="32">
        <v>16</v>
      </c>
      <c r="N98" s="32">
        <v>6</v>
      </c>
      <c r="O98" s="32">
        <v>6750</v>
      </c>
    </row>
    <row r="99" spans="1:15" ht="12" customHeight="1">
      <c r="A99" s="31" t="s">
        <v>10</v>
      </c>
      <c r="B99" s="32">
        <v>17</v>
      </c>
      <c r="C99" s="32">
        <v>5</v>
      </c>
      <c r="D99" s="31" t="s">
        <v>11</v>
      </c>
      <c r="E99" s="32">
        <v>34</v>
      </c>
      <c r="F99" s="32">
        <v>8</v>
      </c>
      <c r="G99" s="32">
        <v>9589</v>
      </c>
      <c r="H99" s="30">
        <f t="shared" si="1"/>
        <v>1</v>
      </c>
      <c r="I99" s="31" t="s">
        <v>13</v>
      </c>
      <c r="J99" s="32">
        <v>6</v>
      </c>
      <c r="K99" s="32">
        <v>678</v>
      </c>
      <c r="L99" s="31" t="s">
        <v>24</v>
      </c>
      <c r="M99" s="32">
        <v>16</v>
      </c>
      <c r="N99" s="32">
        <v>5</v>
      </c>
      <c r="O99" s="32">
        <v>5946</v>
      </c>
    </row>
    <row r="100" spans="1:15" ht="12" customHeight="1">
      <c r="A100" s="31" t="s">
        <v>10</v>
      </c>
      <c r="B100" s="32">
        <v>18</v>
      </c>
      <c r="C100" s="32">
        <v>97</v>
      </c>
      <c r="D100" s="31" t="s">
        <v>473</v>
      </c>
      <c r="E100" s="32">
        <v>36</v>
      </c>
      <c r="F100" s="32">
        <v>9</v>
      </c>
      <c r="G100" s="32">
        <v>9415</v>
      </c>
      <c r="H100" s="30">
        <f t="shared" si="1"/>
        <v>1</v>
      </c>
      <c r="I100" s="31" t="s">
        <v>13</v>
      </c>
      <c r="J100" s="32">
        <v>7</v>
      </c>
      <c r="K100" s="32">
        <v>18</v>
      </c>
      <c r="L100" s="31" t="s">
        <v>474</v>
      </c>
      <c r="M100" s="32">
        <v>15</v>
      </c>
      <c r="N100" s="32">
        <v>5</v>
      </c>
      <c r="O100" s="32">
        <v>5849</v>
      </c>
    </row>
    <row r="101" spans="1:15" ht="12" customHeight="1" thickBot="1">
      <c r="A101" s="31" t="s">
        <v>10</v>
      </c>
      <c r="B101" s="32">
        <v>19</v>
      </c>
      <c r="C101" s="32">
        <v>1728</v>
      </c>
      <c r="D101" s="31" t="s">
        <v>475</v>
      </c>
      <c r="E101" s="32">
        <v>36</v>
      </c>
      <c r="F101" s="32">
        <v>8</v>
      </c>
      <c r="G101" s="32">
        <v>9381</v>
      </c>
      <c r="H101" s="30">
        <f t="shared" si="1"/>
        <v>1</v>
      </c>
      <c r="I101" s="31" t="s">
        <v>13</v>
      </c>
      <c r="J101" s="32">
        <v>8</v>
      </c>
      <c r="K101" s="32">
        <v>2005</v>
      </c>
      <c r="L101" s="31" t="s">
        <v>476</v>
      </c>
      <c r="M101" s="32">
        <v>18</v>
      </c>
      <c r="N101" s="32">
        <v>5</v>
      </c>
      <c r="O101" s="32">
        <v>5799</v>
      </c>
    </row>
    <row r="102" spans="1:15" ht="12" customHeight="1">
      <c r="A102" s="31" t="s">
        <v>10</v>
      </c>
      <c r="B102" s="32">
        <v>20</v>
      </c>
      <c r="C102" s="32">
        <v>149</v>
      </c>
      <c r="D102" s="31" t="s">
        <v>477</v>
      </c>
      <c r="E102" s="32">
        <v>35</v>
      </c>
      <c r="F102" s="32">
        <v>9</v>
      </c>
      <c r="G102" s="32">
        <v>9279</v>
      </c>
      <c r="H102" s="30">
        <f t="shared" si="1"/>
        <v>1</v>
      </c>
      <c r="I102" s="28" t="s">
        <v>62</v>
      </c>
      <c r="J102" s="29">
        <v>1</v>
      </c>
      <c r="K102" s="29">
        <v>62</v>
      </c>
      <c r="L102" s="28" t="s">
        <v>173</v>
      </c>
      <c r="M102" s="29">
        <v>13</v>
      </c>
      <c r="N102" s="29">
        <v>15</v>
      </c>
      <c r="O102" s="29">
        <v>16880</v>
      </c>
    </row>
    <row r="103" spans="1:15" ht="12" customHeight="1">
      <c r="A103" s="31" t="s">
        <v>10</v>
      </c>
      <c r="B103" s="32">
        <v>21</v>
      </c>
      <c r="C103" s="32">
        <v>489</v>
      </c>
      <c r="D103" s="31" t="s">
        <v>69</v>
      </c>
      <c r="E103" s="32">
        <v>37</v>
      </c>
      <c r="F103" s="32">
        <v>8</v>
      </c>
      <c r="G103" s="32">
        <v>9271</v>
      </c>
      <c r="H103" s="30">
        <f t="shared" si="1"/>
        <v>1</v>
      </c>
      <c r="I103" s="31" t="s">
        <v>62</v>
      </c>
      <c r="J103" s="32">
        <v>2</v>
      </c>
      <c r="K103" s="32">
        <v>172</v>
      </c>
      <c r="L103" s="31" t="s">
        <v>264</v>
      </c>
      <c r="M103" s="32">
        <v>11</v>
      </c>
      <c r="N103" s="32">
        <v>15</v>
      </c>
      <c r="O103" s="32">
        <v>15754</v>
      </c>
    </row>
    <row r="104" spans="1:15" ht="12" customHeight="1">
      <c r="A104" s="31" t="s">
        <v>10</v>
      </c>
      <c r="B104" s="32">
        <v>22</v>
      </c>
      <c r="C104" s="32">
        <v>354</v>
      </c>
      <c r="D104" s="31" t="s">
        <v>478</v>
      </c>
      <c r="E104" s="32">
        <v>28</v>
      </c>
      <c r="F104" s="32">
        <v>8</v>
      </c>
      <c r="G104" s="32">
        <v>8905</v>
      </c>
      <c r="H104" s="30">
        <f t="shared" si="1"/>
        <v>1</v>
      </c>
      <c r="I104" s="31" t="s">
        <v>62</v>
      </c>
      <c r="J104" s="32">
        <v>3</v>
      </c>
      <c r="K104" s="32">
        <v>378</v>
      </c>
      <c r="L104" s="31" t="s">
        <v>215</v>
      </c>
      <c r="M104" s="32">
        <v>14</v>
      </c>
      <c r="N104" s="32">
        <v>17</v>
      </c>
      <c r="O104" s="32">
        <v>15659</v>
      </c>
    </row>
    <row r="105" spans="1:15" ht="12" customHeight="1">
      <c r="A105" s="31" t="s">
        <v>10</v>
      </c>
      <c r="B105" s="32">
        <v>23</v>
      </c>
      <c r="C105" s="32">
        <v>173</v>
      </c>
      <c r="D105" s="31" t="s">
        <v>232</v>
      </c>
      <c r="E105" s="32">
        <v>34</v>
      </c>
      <c r="F105" s="32">
        <v>8</v>
      </c>
      <c r="G105" s="32">
        <v>8610</v>
      </c>
      <c r="H105" s="30">
        <f t="shared" si="1"/>
        <v>1</v>
      </c>
      <c r="I105" s="31" t="s">
        <v>62</v>
      </c>
      <c r="J105" s="32">
        <v>4</v>
      </c>
      <c r="K105" s="32">
        <v>157</v>
      </c>
      <c r="L105" s="31" t="s">
        <v>479</v>
      </c>
      <c r="M105" s="32">
        <v>13</v>
      </c>
      <c r="N105" s="32">
        <v>13</v>
      </c>
      <c r="O105" s="32">
        <v>15248</v>
      </c>
    </row>
    <row r="106" spans="1:15" ht="12" customHeight="1">
      <c r="A106" s="31" t="s">
        <v>10</v>
      </c>
      <c r="B106" s="32">
        <v>24</v>
      </c>
      <c r="C106" s="32">
        <v>140</v>
      </c>
      <c r="D106" s="31" t="s">
        <v>480</v>
      </c>
      <c r="E106" s="32">
        <v>39</v>
      </c>
      <c r="F106" s="32">
        <v>8</v>
      </c>
      <c r="G106" s="32">
        <v>8553</v>
      </c>
      <c r="H106" s="30">
        <f t="shared" si="1"/>
        <v>1</v>
      </c>
      <c r="I106" s="31" t="s">
        <v>62</v>
      </c>
      <c r="J106" s="32">
        <v>5</v>
      </c>
      <c r="K106" s="32">
        <v>159</v>
      </c>
      <c r="L106" s="31" t="s">
        <v>481</v>
      </c>
      <c r="M106" s="32">
        <v>11</v>
      </c>
      <c r="N106" s="32">
        <v>13</v>
      </c>
      <c r="O106" s="32">
        <v>15063</v>
      </c>
    </row>
    <row r="107" spans="1:15" ht="12" customHeight="1">
      <c r="A107" s="31" t="s">
        <v>10</v>
      </c>
      <c r="B107" s="32">
        <v>25</v>
      </c>
      <c r="C107" s="32">
        <v>323</v>
      </c>
      <c r="D107" s="31" t="s">
        <v>482</v>
      </c>
      <c r="E107" s="32">
        <v>28</v>
      </c>
      <c r="F107" s="32">
        <v>7</v>
      </c>
      <c r="G107" s="32">
        <v>8219</v>
      </c>
      <c r="H107" s="30">
        <f t="shared" si="1"/>
        <v>1</v>
      </c>
      <c r="I107" s="31" t="s">
        <v>62</v>
      </c>
      <c r="J107" s="32">
        <v>6</v>
      </c>
      <c r="K107" s="32">
        <v>75</v>
      </c>
      <c r="L107" s="31" t="s">
        <v>133</v>
      </c>
      <c r="M107" s="32">
        <v>14</v>
      </c>
      <c r="N107" s="32">
        <v>12</v>
      </c>
      <c r="O107" s="32">
        <v>13822</v>
      </c>
    </row>
    <row r="108" spans="1:15" ht="12" customHeight="1">
      <c r="A108" s="31" t="s">
        <v>10</v>
      </c>
      <c r="B108" s="32">
        <v>26</v>
      </c>
      <c r="C108" s="32">
        <v>256</v>
      </c>
      <c r="D108" s="31" t="s">
        <v>483</v>
      </c>
      <c r="E108" s="32">
        <v>32</v>
      </c>
      <c r="F108" s="32">
        <v>7</v>
      </c>
      <c r="G108" s="32">
        <v>8203</v>
      </c>
      <c r="H108" s="30">
        <f t="shared" si="1"/>
        <v>1</v>
      </c>
      <c r="I108" s="31" t="s">
        <v>62</v>
      </c>
      <c r="J108" s="32">
        <v>7</v>
      </c>
      <c r="K108" s="32">
        <v>184</v>
      </c>
      <c r="L108" s="31" t="s">
        <v>165</v>
      </c>
      <c r="M108" s="32">
        <v>12</v>
      </c>
      <c r="N108" s="32">
        <v>12</v>
      </c>
      <c r="O108" s="32">
        <v>13585</v>
      </c>
    </row>
    <row r="109" spans="1:15" ht="12" customHeight="1">
      <c r="A109" s="31" t="s">
        <v>10</v>
      </c>
      <c r="B109" s="32">
        <v>27</v>
      </c>
      <c r="C109" s="32">
        <v>1908</v>
      </c>
      <c r="D109" s="31" t="s">
        <v>484</v>
      </c>
      <c r="E109" s="32">
        <v>35</v>
      </c>
      <c r="F109" s="32">
        <v>7</v>
      </c>
      <c r="G109" s="32">
        <v>8027</v>
      </c>
      <c r="H109" s="30">
        <f t="shared" si="1"/>
        <v>1</v>
      </c>
      <c r="I109" s="31" t="s">
        <v>62</v>
      </c>
      <c r="J109" s="32">
        <v>8</v>
      </c>
      <c r="K109" s="32">
        <v>206</v>
      </c>
      <c r="L109" s="31" t="s">
        <v>485</v>
      </c>
      <c r="M109" s="32">
        <v>13</v>
      </c>
      <c r="N109" s="32">
        <v>12</v>
      </c>
      <c r="O109" s="32">
        <v>12237</v>
      </c>
    </row>
    <row r="110" spans="1:15" ht="12" customHeight="1">
      <c r="A110" s="31" t="s">
        <v>10</v>
      </c>
      <c r="B110" s="32">
        <v>28</v>
      </c>
      <c r="C110" s="32">
        <v>325</v>
      </c>
      <c r="D110" s="31" t="s">
        <v>486</v>
      </c>
      <c r="E110" s="32">
        <v>34</v>
      </c>
      <c r="F110" s="32">
        <v>7</v>
      </c>
      <c r="G110" s="32">
        <v>8008</v>
      </c>
      <c r="H110" s="30">
        <f t="shared" si="1"/>
        <v>1</v>
      </c>
      <c r="I110" s="31" t="s">
        <v>62</v>
      </c>
      <c r="J110" s="32">
        <v>9</v>
      </c>
      <c r="K110" s="32">
        <v>43</v>
      </c>
      <c r="L110" s="31" t="s">
        <v>487</v>
      </c>
      <c r="M110" s="32">
        <v>14</v>
      </c>
      <c r="N110" s="32">
        <v>10</v>
      </c>
      <c r="O110" s="32">
        <v>11652</v>
      </c>
    </row>
    <row r="111" spans="1:15" ht="12" customHeight="1">
      <c r="A111" s="31" t="s">
        <v>10</v>
      </c>
      <c r="B111" s="32">
        <v>29</v>
      </c>
      <c r="C111" s="32">
        <v>313</v>
      </c>
      <c r="D111" s="31" t="s">
        <v>311</v>
      </c>
      <c r="E111" s="32">
        <v>33</v>
      </c>
      <c r="F111" s="32">
        <v>8</v>
      </c>
      <c r="G111" s="32">
        <v>7738</v>
      </c>
      <c r="H111" s="30">
        <f t="shared" si="1"/>
        <v>1</v>
      </c>
      <c r="I111" s="31" t="s">
        <v>62</v>
      </c>
      <c r="J111" s="32">
        <v>10</v>
      </c>
      <c r="K111" s="32">
        <v>258</v>
      </c>
      <c r="L111" s="31" t="s">
        <v>61</v>
      </c>
      <c r="M111" s="32">
        <v>13</v>
      </c>
      <c r="N111" s="32">
        <v>8</v>
      </c>
      <c r="O111" s="32">
        <v>9306</v>
      </c>
    </row>
    <row r="112" spans="1:15" ht="12" customHeight="1">
      <c r="A112" s="31" t="s">
        <v>10</v>
      </c>
      <c r="B112" s="32">
        <v>30</v>
      </c>
      <c r="C112" s="32">
        <v>240</v>
      </c>
      <c r="D112" s="31" t="s">
        <v>488</v>
      </c>
      <c r="E112" s="32">
        <v>39</v>
      </c>
      <c r="F112" s="32">
        <v>7</v>
      </c>
      <c r="G112" s="32">
        <v>7685</v>
      </c>
      <c r="H112" s="30">
        <f t="shared" si="1"/>
        <v>1</v>
      </c>
      <c r="I112" s="31" t="s">
        <v>62</v>
      </c>
      <c r="J112" s="32">
        <v>11</v>
      </c>
      <c r="K112" s="32">
        <v>8</v>
      </c>
      <c r="L112" s="31" t="s">
        <v>489</v>
      </c>
      <c r="M112" s="32">
        <v>13</v>
      </c>
      <c r="N112" s="32">
        <v>8</v>
      </c>
      <c r="O112" s="32">
        <v>8921</v>
      </c>
    </row>
    <row r="113" spans="1:15" ht="12" customHeight="1">
      <c r="A113" s="31" t="s">
        <v>10</v>
      </c>
      <c r="B113" s="32">
        <v>31</v>
      </c>
      <c r="C113" s="32">
        <v>1691</v>
      </c>
      <c r="D113" s="31" t="s">
        <v>490</v>
      </c>
      <c r="E113" s="32">
        <v>33</v>
      </c>
      <c r="F113" s="32">
        <v>7</v>
      </c>
      <c r="G113" s="32">
        <v>7634</v>
      </c>
      <c r="H113" s="30">
        <f t="shared" si="1"/>
        <v>1</v>
      </c>
      <c r="I113" s="31" t="s">
        <v>62</v>
      </c>
      <c r="J113" s="32">
        <v>12</v>
      </c>
      <c r="K113" s="32">
        <v>188</v>
      </c>
      <c r="L113" s="31" t="s">
        <v>491</v>
      </c>
      <c r="M113" s="32">
        <v>12</v>
      </c>
      <c r="N113" s="32">
        <v>7</v>
      </c>
      <c r="O113" s="32">
        <v>7364</v>
      </c>
    </row>
    <row r="114" spans="1:15" ht="12" customHeight="1">
      <c r="A114" s="31" t="s">
        <v>10</v>
      </c>
      <c r="B114" s="32">
        <v>32</v>
      </c>
      <c r="C114" s="32">
        <v>324</v>
      </c>
      <c r="D114" s="31" t="s">
        <v>492</v>
      </c>
      <c r="E114" s="32">
        <v>39</v>
      </c>
      <c r="F114" s="32">
        <v>7</v>
      </c>
      <c r="G114" s="32">
        <v>7606</v>
      </c>
      <c r="H114" s="30">
        <f t="shared" si="1"/>
        <v>1</v>
      </c>
      <c r="I114" s="31" t="s">
        <v>62</v>
      </c>
      <c r="J114" s="32">
        <v>13</v>
      </c>
      <c r="K114" s="32">
        <v>585</v>
      </c>
      <c r="L114" s="31" t="s">
        <v>493</v>
      </c>
      <c r="M114" s="32">
        <v>11</v>
      </c>
      <c r="N114" s="32">
        <v>6</v>
      </c>
      <c r="O114" s="32">
        <v>6798</v>
      </c>
    </row>
    <row r="115" spans="1:15" ht="12" customHeight="1">
      <c r="A115" s="31" t="s">
        <v>10</v>
      </c>
      <c r="B115" s="32">
        <v>33</v>
      </c>
      <c r="C115" s="32">
        <v>1907</v>
      </c>
      <c r="D115" s="31" t="s">
        <v>494</v>
      </c>
      <c r="E115" s="32">
        <v>31</v>
      </c>
      <c r="F115" s="32">
        <v>7</v>
      </c>
      <c r="G115" s="32">
        <v>7605</v>
      </c>
      <c r="H115" s="30">
        <f t="shared" si="1"/>
        <v>1</v>
      </c>
      <c r="I115" s="31" t="s">
        <v>62</v>
      </c>
      <c r="J115" s="32">
        <v>14</v>
      </c>
      <c r="K115" s="32">
        <v>380</v>
      </c>
      <c r="L115" s="31" t="s">
        <v>495</v>
      </c>
      <c r="M115" s="32">
        <v>11</v>
      </c>
      <c r="N115" s="32">
        <v>6</v>
      </c>
      <c r="O115" s="32">
        <v>6692</v>
      </c>
    </row>
    <row r="116" spans="1:15" ht="12" customHeight="1">
      <c r="A116" s="31" t="s">
        <v>10</v>
      </c>
      <c r="B116" s="32">
        <v>34</v>
      </c>
      <c r="C116" s="32">
        <v>154</v>
      </c>
      <c r="D116" s="31" t="s">
        <v>496</v>
      </c>
      <c r="E116" s="32">
        <v>36</v>
      </c>
      <c r="F116" s="32">
        <v>7</v>
      </c>
      <c r="G116" s="32">
        <v>7357</v>
      </c>
      <c r="H116" s="30">
        <f t="shared" si="1"/>
        <v>1</v>
      </c>
      <c r="I116" s="31" t="s">
        <v>62</v>
      </c>
      <c r="J116" s="32">
        <v>15</v>
      </c>
      <c r="K116" s="32">
        <v>635</v>
      </c>
      <c r="L116" s="31" t="s">
        <v>497</v>
      </c>
      <c r="M116" s="32">
        <v>14</v>
      </c>
      <c r="N116" s="32">
        <v>5</v>
      </c>
      <c r="O116" s="32">
        <v>5880</v>
      </c>
    </row>
    <row r="117" spans="1:15" ht="12" customHeight="1">
      <c r="A117" s="31" t="s">
        <v>10</v>
      </c>
      <c r="B117" s="32">
        <v>35</v>
      </c>
      <c r="C117" s="32">
        <v>590</v>
      </c>
      <c r="D117" s="31" t="s">
        <v>498</v>
      </c>
      <c r="E117" s="32">
        <v>36</v>
      </c>
      <c r="F117" s="32">
        <v>7</v>
      </c>
      <c r="G117" s="32">
        <v>7296</v>
      </c>
      <c r="H117" s="30">
        <f t="shared" si="1"/>
        <v>1</v>
      </c>
      <c r="I117" s="31" t="s">
        <v>62</v>
      </c>
      <c r="J117" s="32">
        <v>16</v>
      </c>
      <c r="K117" s="32">
        <v>307</v>
      </c>
      <c r="L117" s="31" t="s">
        <v>499</v>
      </c>
      <c r="M117" s="32">
        <v>14</v>
      </c>
      <c r="N117" s="32">
        <v>5</v>
      </c>
      <c r="O117" s="32">
        <v>5649</v>
      </c>
    </row>
    <row r="118" spans="1:15" ht="12" customHeight="1">
      <c r="A118" s="31" t="s">
        <v>10</v>
      </c>
      <c r="B118" s="32">
        <v>36</v>
      </c>
      <c r="C118" s="32">
        <v>1778</v>
      </c>
      <c r="D118" s="31" t="s">
        <v>17</v>
      </c>
      <c r="E118" s="32">
        <v>28</v>
      </c>
      <c r="F118" s="32">
        <v>6</v>
      </c>
      <c r="G118" s="32">
        <v>7182</v>
      </c>
      <c r="H118" s="30">
        <f t="shared" si="1"/>
        <v>1</v>
      </c>
      <c r="I118" s="31" t="s">
        <v>62</v>
      </c>
      <c r="J118" s="32">
        <v>17</v>
      </c>
      <c r="K118" s="32">
        <v>332</v>
      </c>
      <c r="L118" s="31" t="s">
        <v>500</v>
      </c>
      <c r="M118" s="32">
        <v>14</v>
      </c>
      <c r="N118" s="32">
        <v>5</v>
      </c>
      <c r="O118" s="32">
        <v>5600</v>
      </c>
    </row>
    <row r="119" spans="1:15" ht="12" customHeight="1" thickBot="1">
      <c r="A119" s="31" t="s">
        <v>10</v>
      </c>
      <c r="B119" s="32">
        <v>37</v>
      </c>
      <c r="C119" s="32">
        <v>333</v>
      </c>
      <c r="D119" s="31" t="s">
        <v>501</v>
      </c>
      <c r="E119" s="32">
        <v>25</v>
      </c>
      <c r="F119" s="32">
        <v>6</v>
      </c>
      <c r="G119" s="32">
        <v>7167</v>
      </c>
      <c r="H119" s="30">
        <f t="shared" si="1"/>
        <v>1</v>
      </c>
      <c r="I119" s="31" t="s">
        <v>62</v>
      </c>
      <c r="J119" s="32">
        <v>18</v>
      </c>
      <c r="K119" s="32">
        <v>263</v>
      </c>
      <c r="L119" s="31" t="s">
        <v>502</v>
      </c>
      <c r="M119" s="32">
        <v>13</v>
      </c>
      <c r="N119" s="32">
        <v>5</v>
      </c>
      <c r="O119" s="32">
        <v>5287</v>
      </c>
    </row>
    <row r="120" spans="1:15" ht="12" customHeight="1">
      <c r="A120" s="31" t="s">
        <v>10</v>
      </c>
      <c r="B120" s="32">
        <v>38</v>
      </c>
      <c r="C120" s="32">
        <v>880</v>
      </c>
      <c r="D120" s="31" t="s">
        <v>503</v>
      </c>
      <c r="E120" s="32">
        <v>35</v>
      </c>
      <c r="F120" s="32">
        <v>6</v>
      </c>
      <c r="G120" s="32">
        <v>7151</v>
      </c>
      <c r="H120" s="30">
        <f t="shared" si="1"/>
        <v>1</v>
      </c>
      <c r="I120" s="28" t="s">
        <v>10</v>
      </c>
      <c r="J120" s="29">
        <v>1</v>
      </c>
      <c r="K120" s="29">
        <v>199</v>
      </c>
      <c r="L120" s="28" t="s">
        <v>40</v>
      </c>
      <c r="M120" s="29">
        <v>32</v>
      </c>
      <c r="N120" s="29">
        <v>16</v>
      </c>
      <c r="O120" s="29">
        <v>17899</v>
      </c>
    </row>
    <row r="121" spans="1:15" ht="12" customHeight="1">
      <c r="A121" s="31" t="s">
        <v>10</v>
      </c>
      <c r="B121" s="32">
        <v>39</v>
      </c>
      <c r="C121" s="32">
        <v>288</v>
      </c>
      <c r="D121" s="31" t="s">
        <v>20</v>
      </c>
      <c r="E121" s="32">
        <v>38</v>
      </c>
      <c r="F121" s="32">
        <v>6</v>
      </c>
      <c r="G121" s="32">
        <v>7079</v>
      </c>
      <c r="H121" s="30">
        <f t="shared" si="1"/>
        <v>1</v>
      </c>
      <c r="I121" s="31" t="s">
        <v>10</v>
      </c>
      <c r="J121" s="32">
        <v>2</v>
      </c>
      <c r="K121" s="32">
        <v>196</v>
      </c>
      <c r="L121" s="31" t="s">
        <v>42</v>
      </c>
      <c r="M121" s="32">
        <v>33</v>
      </c>
      <c r="N121" s="32">
        <v>18</v>
      </c>
      <c r="O121" s="32">
        <v>17805</v>
      </c>
    </row>
    <row r="122" spans="1:15" ht="12" customHeight="1">
      <c r="A122" s="31" t="s">
        <v>10</v>
      </c>
      <c r="B122" s="32">
        <v>40</v>
      </c>
      <c r="C122" s="32">
        <v>1734</v>
      </c>
      <c r="D122" s="31" t="s">
        <v>77</v>
      </c>
      <c r="E122" s="32">
        <v>28</v>
      </c>
      <c r="F122" s="32">
        <v>6</v>
      </c>
      <c r="G122" s="32">
        <v>6954</v>
      </c>
      <c r="H122" s="30">
        <f t="shared" si="1"/>
        <v>1</v>
      </c>
      <c r="I122" s="31" t="s">
        <v>10</v>
      </c>
      <c r="J122" s="32">
        <v>3</v>
      </c>
      <c r="K122" s="32">
        <v>66</v>
      </c>
      <c r="L122" s="31" t="s">
        <v>57</v>
      </c>
      <c r="M122" s="32">
        <v>39</v>
      </c>
      <c r="N122" s="32">
        <v>16</v>
      </c>
      <c r="O122" s="32">
        <v>17735</v>
      </c>
    </row>
    <row r="123" spans="1:15" ht="12" customHeight="1">
      <c r="A123" s="31" t="s">
        <v>10</v>
      </c>
      <c r="B123" s="32">
        <v>41</v>
      </c>
      <c r="C123" s="32">
        <v>45</v>
      </c>
      <c r="D123" s="31" t="s">
        <v>70</v>
      </c>
      <c r="E123" s="32">
        <v>33</v>
      </c>
      <c r="F123" s="32">
        <v>6</v>
      </c>
      <c r="G123" s="32">
        <v>6927</v>
      </c>
      <c r="H123" s="30">
        <f t="shared" si="1"/>
        <v>1</v>
      </c>
      <c r="I123" s="31" t="s">
        <v>10</v>
      </c>
      <c r="J123" s="32">
        <v>4</v>
      </c>
      <c r="K123" s="32">
        <v>589</v>
      </c>
      <c r="L123" s="31" t="s">
        <v>68</v>
      </c>
      <c r="M123" s="32">
        <v>25</v>
      </c>
      <c r="N123" s="32">
        <v>15</v>
      </c>
      <c r="O123" s="32">
        <v>17633</v>
      </c>
    </row>
    <row r="124" spans="1:15" ht="12" customHeight="1">
      <c r="A124" s="31" t="s">
        <v>10</v>
      </c>
      <c r="B124" s="32">
        <v>42</v>
      </c>
      <c r="C124" s="32">
        <v>399</v>
      </c>
      <c r="D124" s="31" t="s">
        <v>85</v>
      </c>
      <c r="E124" s="32">
        <v>25</v>
      </c>
      <c r="F124" s="32">
        <v>6</v>
      </c>
      <c r="G124" s="32">
        <v>6746</v>
      </c>
      <c r="H124" s="30">
        <f t="shared" si="1"/>
        <v>1</v>
      </c>
      <c r="I124" s="31" t="s">
        <v>10</v>
      </c>
      <c r="J124" s="32">
        <v>5</v>
      </c>
      <c r="K124" s="32">
        <v>17</v>
      </c>
      <c r="L124" s="31" t="s">
        <v>156</v>
      </c>
      <c r="M124" s="32">
        <v>24</v>
      </c>
      <c r="N124" s="32">
        <v>16</v>
      </c>
      <c r="O124" s="32">
        <v>16796</v>
      </c>
    </row>
    <row r="125" spans="1:15" ht="12" customHeight="1">
      <c r="A125" s="31" t="s">
        <v>10</v>
      </c>
      <c r="B125" s="32">
        <v>43</v>
      </c>
      <c r="C125" s="32">
        <v>398</v>
      </c>
      <c r="D125" s="31" t="s">
        <v>504</v>
      </c>
      <c r="E125" s="32">
        <v>34</v>
      </c>
      <c r="F125" s="32">
        <v>5</v>
      </c>
      <c r="G125" s="32">
        <v>5938</v>
      </c>
      <c r="H125" s="30">
        <f t="shared" si="1"/>
        <v>1</v>
      </c>
      <c r="I125" s="31" t="s">
        <v>10</v>
      </c>
      <c r="J125" s="32">
        <v>6</v>
      </c>
      <c r="K125" s="32">
        <v>153</v>
      </c>
      <c r="L125" s="31" t="s">
        <v>227</v>
      </c>
      <c r="M125" s="32">
        <v>28</v>
      </c>
      <c r="N125" s="32">
        <v>15</v>
      </c>
      <c r="O125" s="32">
        <v>16265</v>
      </c>
    </row>
    <row r="126" spans="1:15" ht="12" customHeight="1">
      <c r="A126" s="31" t="s">
        <v>10</v>
      </c>
      <c r="B126" s="32">
        <v>44</v>
      </c>
      <c r="C126" s="32">
        <v>267</v>
      </c>
      <c r="D126" s="31" t="s">
        <v>505</v>
      </c>
      <c r="E126" s="32">
        <v>33</v>
      </c>
      <c r="F126" s="32">
        <v>5</v>
      </c>
      <c r="G126" s="32">
        <v>5899</v>
      </c>
      <c r="H126" s="30">
        <f t="shared" si="1"/>
        <v>1</v>
      </c>
      <c r="I126" s="31" t="s">
        <v>10</v>
      </c>
      <c r="J126" s="32">
        <v>7</v>
      </c>
      <c r="K126" s="32">
        <v>91</v>
      </c>
      <c r="L126" s="31" t="s">
        <v>22</v>
      </c>
      <c r="M126" s="32">
        <v>36</v>
      </c>
      <c r="N126" s="32">
        <v>13</v>
      </c>
      <c r="O126" s="32">
        <v>15521</v>
      </c>
    </row>
    <row r="127" spans="1:15" ht="12" customHeight="1">
      <c r="A127" s="31" t="s">
        <v>10</v>
      </c>
      <c r="B127" s="32">
        <v>45</v>
      </c>
      <c r="C127" s="32">
        <v>1682</v>
      </c>
      <c r="D127" s="31" t="s">
        <v>506</v>
      </c>
      <c r="E127" s="32">
        <v>37</v>
      </c>
      <c r="F127" s="32">
        <v>5</v>
      </c>
      <c r="G127" s="32">
        <v>5881</v>
      </c>
      <c r="H127" s="30">
        <f t="shared" si="1"/>
        <v>1</v>
      </c>
      <c r="I127" s="31" t="s">
        <v>10</v>
      </c>
      <c r="J127" s="32">
        <v>8</v>
      </c>
      <c r="K127" s="32">
        <v>306</v>
      </c>
      <c r="L127" s="31" t="s">
        <v>507</v>
      </c>
      <c r="M127" s="32">
        <v>21</v>
      </c>
      <c r="N127" s="32">
        <v>12</v>
      </c>
      <c r="O127" s="32">
        <v>14251</v>
      </c>
    </row>
    <row r="128" spans="1:15" ht="12" customHeight="1">
      <c r="A128" s="31" t="s">
        <v>10</v>
      </c>
      <c r="B128" s="32">
        <v>46</v>
      </c>
      <c r="C128" s="32">
        <v>244</v>
      </c>
      <c r="D128" s="31" t="s">
        <v>508</v>
      </c>
      <c r="E128" s="32">
        <v>34</v>
      </c>
      <c r="F128" s="32">
        <v>5</v>
      </c>
      <c r="G128" s="32">
        <v>5797</v>
      </c>
      <c r="H128" s="30">
        <f t="shared" si="1"/>
        <v>1</v>
      </c>
      <c r="I128" s="31" t="s">
        <v>10</v>
      </c>
      <c r="J128" s="32">
        <v>9</v>
      </c>
      <c r="K128" s="32">
        <v>111</v>
      </c>
      <c r="L128" s="31" t="s">
        <v>28</v>
      </c>
      <c r="M128" s="32">
        <v>20</v>
      </c>
      <c r="N128" s="32">
        <v>12</v>
      </c>
      <c r="O128" s="32">
        <v>14219</v>
      </c>
    </row>
    <row r="129" spans="1:15" ht="12" customHeight="1">
      <c r="A129" s="31" t="s">
        <v>10</v>
      </c>
      <c r="B129" s="32">
        <v>47</v>
      </c>
      <c r="C129" s="32">
        <v>544</v>
      </c>
      <c r="D129" s="31" t="s">
        <v>509</v>
      </c>
      <c r="E129" s="32">
        <v>39</v>
      </c>
      <c r="F129" s="32">
        <v>5</v>
      </c>
      <c r="G129" s="32">
        <v>5752</v>
      </c>
      <c r="H129" s="30">
        <f t="shared" si="1"/>
        <v>1</v>
      </c>
      <c r="I129" s="31" t="s">
        <v>10</v>
      </c>
      <c r="J129" s="32">
        <v>10</v>
      </c>
      <c r="K129" s="32">
        <v>340</v>
      </c>
      <c r="L129" s="31" t="s">
        <v>93</v>
      </c>
      <c r="M129" s="32">
        <v>35</v>
      </c>
      <c r="N129" s="32">
        <v>11</v>
      </c>
      <c r="O129" s="32">
        <v>12600</v>
      </c>
    </row>
    <row r="130" spans="1:15" ht="12" customHeight="1">
      <c r="A130" s="31" t="s">
        <v>10</v>
      </c>
      <c r="B130" s="32">
        <v>48</v>
      </c>
      <c r="C130" s="32">
        <v>505</v>
      </c>
      <c r="D130" s="31" t="s">
        <v>510</v>
      </c>
      <c r="E130" s="32">
        <v>39</v>
      </c>
      <c r="F130" s="32">
        <v>5</v>
      </c>
      <c r="G130" s="32">
        <v>5745</v>
      </c>
      <c r="H130" s="30">
        <f t="shared" si="1"/>
        <v>1</v>
      </c>
      <c r="I130" s="31" t="s">
        <v>10</v>
      </c>
      <c r="J130" s="32">
        <v>11</v>
      </c>
      <c r="K130" s="32">
        <v>382</v>
      </c>
      <c r="L130" s="31" t="s">
        <v>121</v>
      </c>
      <c r="M130" s="32">
        <v>31</v>
      </c>
      <c r="N130" s="32">
        <v>11</v>
      </c>
      <c r="O130" s="32">
        <v>12586</v>
      </c>
    </row>
    <row r="131" spans="1:15" ht="12" customHeight="1">
      <c r="A131" s="31" t="s">
        <v>10</v>
      </c>
      <c r="B131" s="32">
        <v>49</v>
      </c>
      <c r="C131" s="32">
        <v>911</v>
      </c>
      <c r="D131" s="31" t="s">
        <v>511</v>
      </c>
      <c r="E131" s="32">
        <v>30</v>
      </c>
      <c r="F131" s="32">
        <v>5</v>
      </c>
      <c r="G131" s="32">
        <v>5701</v>
      </c>
      <c r="H131" s="30">
        <f t="shared" si="1"/>
        <v>1</v>
      </c>
      <c r="I131" s="31" t="s">
        <v>10</v>
      </c>
      <c r="J131" s="32">
        <v>12</v>
      </c>
      <c r="K131" s="32">
        <v>187</v>
      </c>
      <c r="L131" s="31" t="s">
        <v>512</v>
      </c>
      <c r="M131" s="32">
        <v>37</v>
      </c>
      <c r="N131" s="32">
        <v>10</v>
      </c>
      <c r="O131" s="32">
        <v>11968</v>
      </c>
    </row>
    <row r="132" spans="1:15" ht="12" customHeight="1">
      <c r="A132" s="31" t="s">
        <v>10</v>
      </c>
      <c r="B132" s="32">
        <v>50</v>
      </c>
      <c r="C132" s="32">
        <v>597</v>
      </c>
      <c r="D132" s="31" t="s">
        <v>513</v>
      </c>
      <c r="E132" s="32">
        <v>29</v>
      </c>
      <c r="F132" s="32">
        <v>5</v>
      </c>
      <c r="G132" s="32">
        <v>5609</v>
      </c>
      <c r="H132" s="30">
        <f t="shared" ref="H132:H195" si="2">IF(D132=0,IF(L132=0,0,1),1)</f>
        <v>1</v>
      </c>
      <c r="I132" s="31" t="s">
        <v>10</v>
      </c>
      <c r="J132" s="32">
        <v>13</v>
      </c>
      <c r="K132" s="32">
        <v>54</v>
      </c>
      <c r="L132" s="31" t="s">
        <v>514</v>
      </c>
      <c r="M132" s="32">
        <v>35</v>
      </c>
      <c r="N132" s="32">
        <v>10</v>
      </c>
      <c r="O132" s="32">
        <v>11097</v>
      </c>
    </row>
    <row r="133" spans="1:15" ht="12" customHeight="1">
      <c r="A133" s="31" t="s">
        <v>10</v>
      </c>
      <c r="B133" s="32">
        <v>51</v>
      </c>
      <c r="C133" s="32">
        <v>600</v>
      </c>
      <c r="D133" s="31" t="s">
        <v>515</v>
      </c>
      <c r="E133" s="32">
        <v>36</v>
      </c>
      <c r="F133" s="32">
        <v>5</v>
      </c>
      <c r="G133" s="32">
        <v>5598</v>
      </c>
      <c r="H133" s="30">
        <f t="shared" si="2"/>
        <v>1</v>
      </c>
      <c r="I133" s="31" t="s">
        <v>10</v>
      </c>
      <c r="J133" s="32">
        <v>14</v>
      </c>
      <c r="K133" s="32">
        <v>288</v>
      </c>
      <c r="L133" s="31" t="s">
        <v>20</v>
      </c>
      <c r="M133" s="32">
        <v>38</v>
      </c>
      <c r="N133" s="32">
        <v>9</v>
      </c>
      <c r="O133" s="32">
        <v>10733</v>
      </c>
    </row>
    <row r="134" spans="1:15" ht="12" customHeight="1">
      <c r="A134" s="31" t="s">
        <v>10</v>
      </c>
      <c r="B134" s="32">
        <v>52</v>
      </c>
      <c r="C134" s="32">
        <v>1698</v>
      </c>
      <c r="D134" s="31" t="s">
        <v>516</v>
      </c>
      <c r="E134" s="32">
        <v>34</v>
      </c>
      <c r="F134" s="32">
        <v>5</v>
      </c>
      <c r="G134" s="32">
        <v>5458</v>
      </c>
      <c r="H134" s="30">
        <f t="shared" si="2"/>
        <v>1</v>
      </c>
      <c r="I134" s="31" t="s">
        <v>10</v>
      </c>
      <c r="J134" s="32">
        <v>15</v>
      </c>
      <c r="K134" s="32">
        <v>399</v>
      </c>
      <c r="L134" s="31" t="s">
        <v>276</v>
      </c>
      <c r="M134" s="32">
        <v>39</v>
      </c>
      <c r="N134" s="32">
        <v>10</v>
      </c>
      <c r="O134" s="32">
        <v>10589</v>
      </c>
    </row>
    <row r="135" spans="1:15" ht="12" customHeight="1" thickBot="1">
      <c r="A135" s="31" t="s">
        <v>10</v>
      </c>
      <c r="B135" s="32">
        <v>53</v>
      </c>
      <c r="C135" s="32">
        <v>1843</v>
      </c>
      <c r="D135" s="31" t="s">
        <v>517</v>
      </c>
      <c r="E135" s="32">
        <v>28</v>
      </c>
      <c r="F135" s="32">
        <v>5</v>
      </c>
      <c r="G135" s="32">
        <v>5164</v>
      </c>
      <c r="H135" s="30">
        <f t="shared" si="2"/>
        <v>1</v>
      </c>
      <c r="I135" s="31" t="s">
        <v>10</v>
      </c>
      <c r="J135" s="32">
        <v>16</v>
      </c>
      <c r="K135" s="32">
        <v>867</v>
      </c>
      <c r="L135" s="31" t="s">
        <v>101</v>
      </c>
      <c r="M135" s="32">
        <v>25</v>
      </c>
      <c r="N135" s="32">
        <v>9</v>
      </c>
      <c r="O135" s="32">
        <v>10410</v>
      </c>
    </row>
    <row r="136" spans="1:15" ht="12" customHeight="1">
      <c r="A136" s="28" t="s">
        <v>15</v>
      </c>
      <c r="B136" s="29">
        <v>1</v>
      </c>
      <c r="C136" s="29">
        <v>129</v>
      </c>
      <c r="D136" s="28" t="s">
        <v>14</v>
      </c>
      <c r="E136" s="29">
        <v>41</v>
      </c>
      <c r="F136" s="29">
        <v>17</v>
      </c>
      <c r="G136" s="29">
        <v>17965</v>
      </c>
      <c r="H136" s="30">
        <f t="shared" si="2"/>
        <v>1</v>
      </c>
      <c r="I136" s="31" t="s">
        <v>10</v>
      </c>
      <c r="J136" s="32">
        <v>17</v>
      </c>
      <c r="K136" s="32">
        <v>122</v>
      </c>
      <c r="L136" s="31" t="s">
        <v>518</v>
      </c>
      <c r="M136" s="32">
        <v>35</v>
      </c>
      <c r="N136" s="32">
        <v>10</v>
      </c>
      <c r="O136" s="32">
        <v>10287</v>
      </c>
    </row>
    <row r="137" spans="1:15" ht="12" customHeight="1">
      <c r="A137" s="31" t="s">
        <v>15</v>
      </c>
      <c r="B137" s="32">
        <v>2</v>
      </c>
      <c r="C137" s="32">
        <v>1001</v>
      </c>
      <c r="D137" s="31" t="s">
        <v>98</v>
      </c>
      <c r="E137" s="32">
        <v>44</v>
      </c>
      <c r="F137" s="32">
        <v>16</v>
      </c>
      <c r="G137" s="32">
        <v>16996</v>
      </c>
      <c r="H137" s="30">
        <f t="shared" si="2"/>
        <v>1</v>
      </c>
      <c r="I137" s="31" t="s">
        <v>10</v>
      </c>
      <c r="J137" s="32">
        <v>18</v>
      </c>
      <c r="K137" s="32">
        <v>686</v>
      </c>
      <c r="L137" s="31" t="s">
        <v>519</v>
      </c>
      <c r="M137" s="32">
        <v>29</v>
      </c>
      <c r="N137" s="32">
        <v>9</v>
      </c>
      <c r="O137" s="32">
        <v>9979</v>
      </c>
    </row>
    <row r="138" spans="1:15" ht="12" customHeight="1">
      <c r="A138" s="31" t="s">
        <v>15</v>
      </c>
      <c r="B138" s="32">
        <v>3</v>
      </c>
      <c r="C138" s="32">
        <v>41</v>
      </c>
      <c r="D138" s="31" t="s">
        <v>226</v>
      </c>
      <c r="E138" s="32">
        <v>44</v>
      </c>
      <c r="F138" s="32">
        <v>17</v>
      </c>
      <c r="G138" s="32">
        <v>15989</v>
      </c>
      <c r="H138" s="30">
        <f t="shared" si="2"/>
        <v>1</v>
      </c>
      <c r="I138" s="31" t="s">
        <v>10</v>
      </c>
      <c r="J138" s="32">
        <v>19</v>
      </c>
      <c r="K138" s="32">
        <v>698</v>
      </c>
      <c r="L138" s="31" t="s">
        <v>520</v>
      </c>
      <c r="M138" s="32">
        <v>22</v>
      </c>
      <c r="N138" s="32">
        <v>8</v>
      </c>
      <c r="O138" s="32">
        <v>9403</v>
      </c>
    </row>
    <row r="139" spans="1:15" ht="12" customHeight="1">
      <c r="A139" s="31" t="s">
        <v>15</v>
      </c>
      <c r="B139" s="32">
        <v>4</v>
      </c>
      <c r="C139" s="32">
        <v>73</v>
      </c>
      <c r="D139" s="31" t="s">
        <v>134</v>
      </c>
      <c r="E139" s="32">
        <v>48</v>
      </c>
      <c r="F139" s="32">
        <v>14</v>
      </c>
      <c r="G139" s="32">
        <v>15738</v>
      </c>
      <c r="H139" s="30">
        <f t="shared" si="2"/>
        <v>1</v>
      </c>
      <c r="I139" s="31" t="s">
        <v>10</v>
      </c>
      <c r="J139" s="32">
        <v>20</v>
      </c>
      <c r="K139" s="32">
        <v>944</v>
      </c>
      <c r="L139" s="31" t="s">
        <v>109</v>
      </c>
      <c r="M139" s="32">
        <v>21</v>
      </c>
      <c r="N139" s="32">
        <v>8</v>
      </c>
      <c r="O139" s="32">
        <v>9249</v>
      </c>
    </row>
    <row r="140" spans="1:15" ht="12" customHeight="1">
      <c r="A140" s="31" t="s">
        <v>15</v>
      </c>
      <c r="B140" s="32">
        <v>5</v>
      </c>
      <c r="C140" s="32">
        <v>326</v>
      </c>
      <c r="D140" s="31" t="s">
        <v>250</v>
      </c>
      <c r="E140" s="32">
        <v>46</v>
      </c>
      <c r="F140" s="32">
        <v>16</v>
      </c>
      <c r="G140" s="32">
        <v>15433</v>
      </c>
      <c r="H140" s="30">
        <f t="shared" si="2"/>
        <v>1</v>
      </c>
      <c r="I140" s="31" t="s">
        <v>10</v>
      </c>
      <c r="J140" s="32">
        <v>21</v>
      </c>
      <c r="K140" s="32">
        <v>742</v>
      </c>
      <c r="L140" s="31" t="s">
        <v>521</v>
      </c>
      <c r="M140" s="32">
        <v>29</v>
      </c>
      <c r="N140" s="32">
        <v>8</v>
      </c>
      <c r="O140" s="32">
        <v>8925</v>
      </c>
    </row>
    <row r="141" spans="1:15" ht="12" customHeight="1">
      <c r="A141" s="31" t="s">
        <v>15</v>
      </c>
      <c r="B141" s="32">
        <v>6</v>
      </c>
      <c r="C141" s="32">
        <v>36</v>
      </c>
      <c r="D141" s="31" t="s">
        <v>25</v>
      </c>
      <c r="E141" s="32">
        <v>44</v>
      </c>
      <c r="F141" s="32">
        <v>11</v>
      </c>
      <c r="G141" s="32">
        <v>13102</v>
      </c>
      <c r="H141" s="30">
        <f t="shared" si="2"/>
        <v>1</v>
      </c>
      <c r="I141" s="31" t="s">
        <v>10</v>
      </c>
      <c r="J141" s="32">
        <v>22</v>
      </c>
      <c r="K141" s="32">
        <v>679</v>
      </c>
      <c r="L141" s="31" t="s">
        <v>201</v>
      </c>
      <c r="M141" s="32">
        <v>31</v>
      </c>
      <c r="N141" s="32">
        <v>8</v>
      </c>
      <c r="O141" s="32">
        <v>8897</v>
      </c>
    </row>
    <row r="142" spans="1:15" ht="12" customHeight="1">
      <c r="A142" s="31" t="s">
        <v>15</v>
      </c>
      <c r="B142" s="32">
        <v>7</v>
      </c>
      <c r="C142" s="32">
        <v>513</v>
      </c>
      <c r="D142" s="31" t="s">
        <v>58</v>
      </c>
      <c r="E142" s="32">
        <v>45</v>
      </c>
      <c r="F142" s="32">
        <v>11</v>
      </c>
      <c r="G142" s="32">
        <v>12830</v>
      </c>
      <c r="H142" s="30">
        <f t="shared" si="2"/>
        <v>1</v>
      </c>
      <c r="I142" s="31" t="s">
        <v>10</v>
      </c>
      <c r="J142" s="32">
        <v>23</v>
      </c>
      <c r="K142" s="32">
        <v>669</v>
      </c>
      <c r="L142" s="31" t="s">
        <v>522</v>
      </c>
      <c r="M142" s="32">
        <v>31</v>
      </c>
      <c r="N142" s="32">
        <v>8</v>
      </c>
      <c r="O142" s="32">
        <v>8863</v>
      </c>
    </row>
    <row r="143" spans="1:15" ht="12" customHeight="1">
      <c r="A143" s="31" t="s">
        <v>15</v>
      </c>
      <c r="B143" s="32">
        <v>8</v>
      </c>
      <c r="C143" s="32">
        <v>327</v>
      </c>
      <c r="D143" s="31" t="s">
        <v>523</v>
      </c>
      <c r="E143" s="32">
        <v>41</v>
      </c>
      <c r="F143" s="32">
        <v>11</v>
      </c>
      <c r="G143" s="32">
        <v>12440</v>
      </c>
      <c r="H143" s="30">
        <f t="shared" si="2"/>
        <v>1</v>
      </c>
      <c r="I143" s="31" t="s">
        <v>10</v>
      </c>
      <c r="J143" s="32">
        <v>24</v>
      </c>
      <c r="K143" s="32">
        <v>161</v>
      </c>
      <c r="L143" s="31" t="s">
        <v>167</v>
      </c>
      <c r="M143" s="32">
        <v>36</v>
      </c>
      <c r="N143" s="32">
        <v>8</v>
      </c>
      <c r="O143" s="32">
        <v>8373</v>
      </c>
    </row>
    <row r="144" spans="1:15" ht="12" customHeight="1">
      <c r="A144" s="31" t="s">
        <v>15</v>
      </c>
      <c r="B144" s="32">
        <v>9</v>
      </c>
      <c r="C144" s="32">
        <v>92</v>
      </c>
      <c r="D144" s="31" t="s">
        <v>246</v>
      </c>
      <c r="E144" s="32">
        <v>48</v>
      </c>
      <c r="F144" s="32">
        <v>12</v>
      </c>
      <c r="G144" s="32">
        <v>12434</v>
      </c>
      <c r="H144" s="30">
        <f t="shared" si="2"/>
        <v>1</v>
      </c>
      <c r="I144" s="31" t="s">
        <v>10</v>
      </c>
      <c r="J144" s="32">
        <v>25</v>
      </c>
      <c r="K144" s="32">
        <v>119</v>
      </c>
      <c r="L144" s="31" t="s">
        <v>524</v>
      </c>
      <c r="M144" s="32">
        <v>23</v>
      </c>
      <c r="N144" s="32">
        <v>7</v>
      </c>
      <c r="O144" s="32">
        <v>8340</v>
      </c>
    </row>
    <row r="145" spans="1:15" ht="12" customHeight="1">
      <c r="A145" s="31" t="s">
        <v>15</v>
      </c>
      <c r="B145" s="32">
        <v>10</v>
      </c>
      <c r="C145" s="32">
        <v>1738</v>
      </c>
      <c r="D145" s="31" t="s">
        <v>147</v>
      </c>
      <c r="E145" s="32">
        <v>46</v>
      </c>
      <c r="F145" s="32">
        <v>11</v>
      </c>
      <c r="G145" s="32">
        <v>12087</v>
      </c>
      <c r="H145" s="30">
        <f t="shared" si="2"/>
        <v>1</v>
      </c>
      <c r="I145" s="31" t="s">
        <v>10</v>
      </c>
      <c r="J145" s="32">
        <v>26</v>
      </c>
      <c r="K145" s="32">
        <v>489</v>
      </c>
      <c r="L145" s="31" t="s">
        <v>69</v>
      </c>
      <c r="M145" s="32">
        <v>37</v>
      </c>
      <c r="N145" s="32">
        <v>7</v>
      </c>
      <c r="O145" s="32">
        <v>8145</v>
      </c>
    </row>
    <row r="146" spans="1:15" ht="12" customHeight="1">
      <c r="A146" s="31" t="s">
        <v>15</v>
      </c>
      <c r="B146" s="32">
        <v>11</v>
      </c>
      <c r="C146" s="32">
        <v>547</v>
      </c>
      <c r="D146" s="31" t="s">
        <v>525</v>
      </c>
      <c r="E146" s="32">
        <v>49</v>
      </c>
      <c r="F146" s="32">
        <v>10</v>
      </c>
      <c r="G146" s="32">
        <v>11430</v>
      </c>
      <c r="H146" s="30">
        <f t="shared" si="2"/>
        <v>1</v>
      </c>
      <c r="I146" s="31" t="s">
        <v>10</v>
      </c>
      <c r="J146" s="32">
        <v>27</v>
      </c>
      <c r="K146" s="32">
        <v>542</v>
      </c>
      <c r="L146" s="31" t="s">
        <v>66</v>
      </c>
      <c r="M146" s="32">
        <v>32</v>
      </c>
      <c r="N146" s="32">
        <v>7</v>
      </c>
      <c r="O146" s="32">
        <v>8137</v>
      </c>
    </row>
    <row r="147" spans="1:15" ht="12" customHeight="1">
      <c r="A147" s="31" t="s">
        <v>15</v>
      </c>
      <c r="B147" s="32">
        <v>12</v>
      </c>
      <c r="C147" s="32">
        <v>232</v>
      </c>
      <c r="D147" s="31" t="s">
        <v>526</v>
      </c>
      <c r="E147" s="32">
        <v>43</v>
      </c>
      <c r="F147" s="32">
        <v>10</v>
      </c>
      <c r="G147" s="32">
        <v>11403</v>
      </c>
      <c r="H147" s="30">
        <f t="shared" si="2"/>
        <v>1</v>
      </c>
      <c r="I147" s="31" t="s">
        <v>10</v>
      </c>
      <c r="J147" s="32">
        <v>28</v>
      </c>
      <c r="K147" s="32">
        <v>533</v>
      </c>
      <c r="L147" s="31" t="s">
        <v>111</v>
      </c>
      <c r="M147" s="32">
        <v>22</v>
      </c>
      <c r="N147" s="32">
        <v>7</v>
      </c>
      <c r="O147" s="32">
        <v>8133</v>
      </c>
    </row>
    <row r="148" spans="1:15" ht="12" customHeight="1">
      <c r="A148" s="31" t="s">
        <v>15</v>
      </c>
      <c r="B148" s="32">
        <v>13</v>
      </c>
      <c r="C148" s="32">
        <v>223</v>
      </c>
      <c r="D148" s="31" t="s">
        <v>527</v>
      </c>
      <c r="E148" s="32">
        <v>47</v>
      </c>
      <c r="F148" s="32">
        <v>10</v>
      </c>
      <c r="G148" s="32">
        <v>11326</v>
      </c>
      <c r="H148" s="30">
        <f t="shared" si="2"/>
        <v>1</v>
      </c>
      <c r="I148" s="31" t="s">
        <v>10</v>
      </c>
      <c r="J148" s="32">
        <v>29</v>
      </c>
      <c r="K148" s="32">
        <v>795</v>
      </c>
      <c r="L148" s="31" t="s">
        <v>107</v>
      </c>
      <c r="M148" s="32">
        <v>31</v>
      </c>
      <c r="N148" s="32">
        <v>7</v>
      </c>
      <c r="O148" s="32">
        <v>8085</v>
      </c>
    </row>
    <row r="149" spans="1:15" ht="12" customHeight="1">
      <c r="A149" s="31" t="s">
        <v>15</v>
      </c>
      <c r="B149" s="32">
        <v>14</v>
      </c>
      <c r="C149" s="32">
        <v>79</v>
      </c>
      <c r="D149" s="31" t="s">
        <v>113</v>
      </c>
      <c r="E149" s="32">
        <v>44</v>
      </c>
      <c r="F149" s="32">
        <v>10</v>
      </c>
      <c r="G149" s="32">
        <v>11175</v>
      </c>
      <c r="H149" s="30">
        <f t="shared" si="2"/>
        <v>1</v>
      </c>
      <c r="I149" s="31" t="s">
        <v>10</v>
      </c>
      <c r="J149" s="32">
        <v>30</v>
      </c>
      <c r="K149" s="32">
        <v>383</v>
      </c>
      <c r="L149" s="31" t="s">
        <v>528</v>
      </c>
      <c r="M149" s="32">
        <v>38</v>
      </c>
      <c r="N149" s="32">
        <v>7</v>
      </c>
      <c r="O149" s="32">
        <v>7973</v>
      </c>
    </row>
    <row r="150" spans="1:15" ht="12" customHeight="1">
      <c r="A150" s="31" t="s">
        <v>15</v>
      </c>
      <c r="B150" s="32">
        <v>15</v>
      </c>
      <c r="C150" s="32">
        <v>163</v>
      </c>
      <c r="D150" s="31" t="s">
        <v>136</v>
      </c>
      <c r="E150" s="32">
        <v>44</v>
      </c>
      <c r="F150" s="32">
        <v>10</v>
      </c>
      <c r="G150" s="32">
        <v>11087</v>
      </c>
      <c r="H150" s="30">
        <f t="shared" si="2"/>
        <v>1</v>
      </c>
      <c r="I150" s="31" t="s">
        <v>10</v>
      </c>
      <c r="J150" s="32">
        <v>31</v>
      </c>
      <c r="K150" s="32">
        <v>285</v>
      </c>
      <c r="L150" s="31" t="s">
        <v>529</v>
      </c>
      <c r="M150" s="32">
        <v>33</v>
      </c>
      <c r="N150" s="32">
        <v>7</v>
      </c>
      <c r="O150" s="32">
        <v>7773</v>
      </c>
    </row>
    <row r="151" spans="1:15" ht="12" customHeight="1">
      <c r="A151" s="31" t="s">
        <v>15</v>
      </c>
      <c r="B151" s="32">
        <v>16</v>
      </c>
      <c r="C151" s="32">
        <v>11</v>
      </c>
      <c r="D151" s="31" t="s">
        <v>530</v>
      </c>
      <c r="E151" s="32">
        <v>40</v>
      </c>
      <c r="F151" s="32">
        <v>11</v>
      </c>
      <c r="G151" s="32">
        <v>11085</v>
      </c>
      <c r="H151" s="30">
        <f t="shared" si="2"/>
        <v>1</v>
      </c>
      <c r="I151" s="31" t="s">
        <v>10</v>
      </c>
      <c r="J151" s="32">
        <v>32</v>
      </c>
      <c r="K151" s="32">
        <v>163</v>
      </c>
      <c r="L151" s="31" t="s">
        <v>531</v>
      </c>
      <c r="M151" s="32">
        <v>32</v>
      </c>
      <c r="N151" s="32">
        <v>6</v>
      </c>
      <c r="O151" s="32">
        <v>6977</v>
      </c>
    </row>
    <row r="152" spans="1:15" ht="12" customHeight="1">
      <c r="A152" s="31" t="s">
        <v>15</v>
      </c>
      <c r="B152" s="32">
        <v>17</v>
      </c>
      <c r="C152" s="32">
        <v>212</v>
      </c>
      <c r="D152" s="31" t="s">
        <v>168</v>
      </c>
      <c r="E152" s="32">
        <v>49</v>
      </c>
      <c r="F152" s="32">
        <v>10</v>
      </c>
      <c r="G152" s="32">
        <v>11067</v>
      </c>
      <c r="H152" s="30">
        <f t="shared" si="2"/>
        <v>1</v>
      </c>
      <c r="I152" s="31" t="s">
        <v>10</v>
      </c>
      <c r="J152" s="32">
        <v>33</v>
      </c>
      <c r="K152" s="32">
        <v>58</v>
      </c>
      <c r="L152" s="31" t="s">
        <v>70</v>
      </c>
      <c r="M152" s="32">
        <v>33</v>
      </c>
      <c r="N152" s="32">
        <v>6</v>
      </c>
      <c r="O152" s="32">
        <v>6937</v>
      </c>
    </row>
    <row r="153" spans="1:15" ht="12" customHeight="1">
      <c r="A153" s="31" t="s">
        <v>15</v>
      </c>
      <c r="B153" s="32">
        <v>18</v>
      </c>
      <c r="C153" s="32">
        <v>197</v>
      </c>
      <c r="D153" s="31" t="s">
        <v>238</v>
      </c>
      <c r="E153" s="32">
        <v>45</v>
      </c>
      <c r="F153" s="32">
        <v>10</v>
      </c>
      <c r="G153" s="32">
        <v>10758</v>
      </c>
      <c r="H153" s="30">
        <f t="shared" si="2"/>
        <v>1</v>
      </c>
      <c r="I153" s="31" t="s">
        <v>10</v>
      </c>
      <c r="J153" s="32">
        <v>34</v>
      </c>
      <c r="K153" s="32">
        <v>93</v>
      </c>
      <c r="L153" s="31" t="s">
        <v>97</v>
      </c>
      <c r="M153" s="32">
        <v>37</v>
      </c>
      <c r="N153" s="32">
        <v>6</v>
      </c>
      <c r="O153" s="32">
        <v>6916</v>
      </c>
    </row>
    <row r="154" spans="1:15" ht="12" customHeight="1">
      <c r="A154" s="31" t="s">
        <v>15</v>
      </c>
      <c r="B154" s="32">
        <v>19</v>
      </c>
      <c r="C154" s="32">
        <v>131</v>
      </c>
      <c r="D154" s="31" t="s">
        <v>532</v>
      </c>
      <c r="E154" s="32">
        <v>48</v>
      </c>
      <c r="F154" s="32">
        <v>9</v>
      </c>
      <c r="G154" s="32">
        <v>10386</v>
      </c>
      <c r="H154" s="30">
        <f t="shared" si="2"/>
        <v>1</v>
      </c>
      <c r="I154" s="31" t="s">
        <v>10</v>
      </c>
      <c r="J154" s="32">
        <v>35</v>
      </c>
      <c r="K154" s="32">
        <v>624</v>
      </c>
      <c r="L154" s="31" t="s">
        <v>533</v>
      </c>
      <c r="M154" s="32">
        <v>30</v>
      </c>
      <c r="N154" s="32">
        <v>6</v>
      </c>
      <c r="O154" s="32">
        <v>6840</v>
      </c>
    </row>
    <row r="155" spans="1:15" ht="12" customHeight="1">
      <c r="A155" s="31" t="s">
        <v>15</v>
      </c>
      <c r="B155" s="32">
        <v>20</v>
      </c>
      <c r="C155" s="32">
        <v>195</v>
      </c>
      <c r="D155" s="31" t="s">
        <v>327</v>
      </c>
      <c r="E155" s="32">
        <v>46</v>
      </c>
      <c r="F155" s="32">
        <v>10</v>
      </c>
      <c r="G155" s="32">
        <v>9839</v>
      </c>
      <c r="H155" s="30">
        <f t="shared" si="2"/>
        <v>1</v>
      </c>
      <c r="I155" s="31" t="s">
        <v>10</v>
      </c>
      <c r="J155" s="32">
        <v>36</v>
      </c>
      <c r="K155" s="32">
        <v>286</v>
      </c>
      <c r="L155" s="31" t="s">
        <v>534</v>
      </c>
      <c r="M155" s="32">
        <v>29</v>
      </c>
      <c r="N155" s="32">
        <v>6</v>
      </c>
      <c r="O155" s="32">
        <v>6735</v>
      </c>
    </row>
    <row r="156" spans="1:15" ht="12" customHeight="1">
      <c r="A156" s="31" t="s">
        <v>15</v>
      </c>
      <c r="B156" s="32">
        <v>21</v>
      </c>
      <c r="C156" s="32">
        <v>164</v>
      </c>
      <c r="D156" s="31" t="s">
        <v>535</v>
      </c>
      <c r="E156" s="32">
        <v>40</v>
      </c>
      <c r="F156" s="32">
        <v>8</v>
      </c>
      <c r="G156" s="32">
        <v>9528</v>
      </c>
      <c r="H156" s="30">
        <f t="shared" si="2"/>
        <v>1</v>
      </c>
      <c r="I156" s="31" t="s">
        <v>10</v>
      </c>
      <c r="J156" s="32">
        <v>37</v>
      </c>
      <c r="K156" s="32">
        <v>215</v>
      </c>
      <c r="L156" s="31" t="s">
        <v>536</v>
      </c>
      <c r="M156" s="32">
        <v>37</v>
      </c>
      <c r="N156" s="32">
        <v>6</v>
      </c>
      <c r="O156" s="32">
        <v>6717</v>
      </c>
    </row>
    <row r="157" spans="1:15" ht="12" customHeight="1">
      <c r="A157" s="31" t="s">
        <v>15</v>
      </c>
      <c r="B157" s="32">
        <v>22</v>
      </c>
      <c r="C157" s="32">
        <v>1825</v>
      </c>
      <c r="D157" s="31" t="s">
        <v>537</v>
      </c>
      <c r="E157" s="32">
        <v>42</v>
      </c>
      <c r="F157" s="32">
        <v>8</v>
      </c>
      <c r="G157" s="32">
        <v>9523</v>
      </c>
      <c r="H157" s="30">
        <f t="shared" si="2"/>
        <v>1</v>
      </c>
      <c r="I157" s="31" t="s">
        <v>10</v>
      </c>
      <c r="J157" s="32">
        <v>38</v>
      </c>
      <c r="K157" s="32">
        <v>63</v>
      </c>
      <c r="L157" s="31" t="s">
        <v>538</v>
      </c>
      <c r="M157" s="32">
        <v>39</v>
      </c>
      <c r="N157" s="32">
        <v>6</v>
      </c>
      <c r="O157" s="32">
        <v>6500</v>
      </c>
    </row>
    <row r="158" spans="1:15" ht="12" customHeight="1">
      <c r="A158" s="31" t="s">
        <v>15</v>
      </c>
      <c r="B158" s="32">
        <v>23</v>
      </c>
      <c r="C158" s="32">
        <v>1868</v>
      </c>
      <c r="D158" s="31" t="s">
        <v>29</v>
      </c>
      <c r="E158" s="32">
        <v>48</v>
      </c>
      <c r="F158" s="32">
        <v>8</v>
      </c>
      <c r="G158" s="32">
        <v>9521</v>
      </c>
      <c r="H158" s="30">
        <f t="shared" si="2"/>
        <v>1</v>
      </c>
      <c r="I158" s="31" t="s">
        <v>10</v>
      </c>
      <c r="J158" s="32">
        <v>39</v>
      </c>
      <c r="K158" s="32">
        <v>226</v>
      </c>
      <c r="L158" s="31" t="s">
        <v>539</v>
      </c>
      <c r="M158" s="32">
        <v>31</v>
      </c>
      <c r="N158" s="32">
        <v>6</v>
      </c>
      <c r="O158" s="32">
        <v>6426</v>
      </c>
    </row>
    <row r="159" spans="1:15" ht="12" customHeight="1">
      <c r="A159" s="31" t="s">
        <v>15</v>
      </c>
      <c r="B159" s="32">
        <v>24</v>
      </c>
      <c r="C159" s="32">
        <v>113</v>
      </c>
      <c r="D159" s="31" t="s">
        <v>39</v>
      </c>
      <c r="E159" s="32">
        <v>49</v>
      </c>
      <c r="F159" s="32">
        <v>8</v>
      </c>
      <c r="G159" s="32">
        <v>9467</v>
      </c>
      <c r="H159" s="30">
        <f t="shared" si="2"/>
        <v>1</v>
      </c>
      <c r="I159" s="31" t="s">
        <v>10</v>
      </c>
      <c r="J159" s="32">
        <v>40</v>
      </c>
      <c r="K159" s="32">
        <v>1880</v>
      </c>
      <c r="L159" s="31" t="s">
        <v>9</v>
      </c>
      <c r="M159" s="32">
        <v>27</v>
      </c>
      <c r="N159" s="32">
        <v>5</v>
      </c>
      <c r="O159" s="32">
        <v>5992</v>
      </c>
    </row>
    <row r="160" spans="1:15" ht="12" customHeight="1">
      <c r="A160" s="31" t="s">
        <v>15</v>
      </c>
      <c r="B160" s="32">
        <v>25</v>
      </c>
      <c r="C160" s="32">
        <v>1748</v>
      </c>
      <c r="D160" s="31" t="s">
        <v>65</v>
      </c>
      <c r="E160" s="32">
        <v>47</v>
      </c>
      <c r="F160" s="32">
        <v>8</v>
      </c>
      <c r="G160" s="32">
        <v>9306</v>
      </c>
      <c r="H160" s="30">
        <f t="shared" si="2"/>
        <v>1</v>
      </c>
      <c r="I160" s="31" t="s">
        <v>10</v>
      </c>
      <c r="J160" s="32">
        <v>41</v>
      </c>
      <c r="K160" s="32">
        <v>911</v>
      </c>
      <c r="L160" s="31" t="s">
        <v>511</v>
      </c>
      <c r="M160" s="32">
        <v>30</v>
      </c>
      <c r="N160" s="32">
        <v>5</v>
      </c>
      <c r="O160" s="32">
        <v>5971</v>
      </c>
    </row>
    <row r="161" spans="1:15" ht="12" customHeight="1">
      <c r="A161" s="31" t="s">
        <v>15</v>
      </c>
      <c r="B161" s="32">
        <v>26</v>
      </c>
      <c r="C161" s="32">
        <v>1666</v>
      </c>
      <c r="D161" s="31" t="s">
        <v>540</v>
      </c>
      <c r="E161" s="32">
        <v>48</v>
      </c>
      <c r="F161" s="32">
        <v>8</v>
      </c>
      <c r="G161" s="32">
        <v>9284</v>
      </c>
      <c r="H161" s="30">
        <f t="shared" si="2"/>
        <v>1</v>
      </c>
      <c r="I161" s="31" t="s">
        <v>10</v>
      </c>
      <c r="J161" s="32">
        <v>42</v>
      </c>
      <c r="K161" s="32">
        <v>541</v>
      </c>
      <c r="L161" s="31" t="s">
        <v>541</v>
      </c>
      <c r="M161" s="32">
        <v>34</v>
      </c>
      <c r="N161" s="32">
        <v>5</v>
      </c>
      <c r="O161" s="32">
        <v>5970</v>
      </c>
    </row>
    <row r="162" spans="1:15" ht="12" customHeight="1">
      <c r="A162" s="31" t="s">
        <v>15</v>
      </c>
      <c r="B162" s="32">
        <v>27</v>
      </c>
      <c r="C162" s="32">
        <v>114</v>
      </c>
      <c r="D162" s="31" t="s">
        <v>542</v>
      </c>
      <c r="E162" s="32">
        <v>47</v>
      </c>
      <c r="F162" s="32">
        <v>9</v>
      </c>
      <c r="G162" s="32">
        <v>9225</v>
      </c>
      <c r="H162" s="30">
        <f t="shared" si="2"/>
        <v>1</v>
      </c>
      <c r="I162" s="31" t="s">
        <v>10</v>
      </c>
      <c r="J162" s="32">
        <v>43</v>
      </c>
      <c r="K162" s="32">
        <v>225</v>
      </c>
      <c r="L162" s="31" t="s">
        <v>543</v>
      </c>
      <c r="M162" s="32">
        <v>26</v>
      </c>
      <c r="N162" s="32">
        <v>5</v>
      </c>
      <c r="O162" s="32">
        <v>5937</v>
      </c>
    </row>
    <row r="163" spans="1:15" ht="12" customHeight="1">
      <c r="A163" s="31" t="s">
        <v>15</v>
      </c>
      <c r="B163" s="32">
        <v>28</v>
      </c>
      <c r="C163" s="32">
        <v>186</v>
      </c>
      <c r="D163" s="31" t="s">
        <v>544</v>
      </c>
      <c r="E163" s="32">
        <v>47</v>
      </c>
      <c r="F163" s="32">
        <v>8</v>
      </c>
      <c r="G163" s="32">
        <v>9015</v>
      </c>
      <c r="H163" s="30">
        <f t="shared" si="2"/>
        <v>1</v>
      </c>
      <c r="I163" s="31" t="s">
        <v>10</v>
      </c>
      <c r="J163" s="32">
        <v>44</v>
      </c>
      <c r="K163" s="32">
        <v>702</v>
      </c>
      <c r="L163" s="31" t="s">
        <v>545</v>
      </c>
      <c r="M163" s="32">
        <v>35</v>
      </c>
      <c r="N163" s="32">
        <v>5</v>
      </c>
      <c r="O163" s="32">
        <v>5853</v>
      </c>
    </row>
    <row r="164" spans="1:15" ht="12" customHeight="1">
      <c r="A164" s="31" t="s">
        <v>15</v>
      </c>
      <c r="B164" s="32">
        <v>29</v>
      </c>
      <c r="C164" s="32">
        <v>511</v>
      </c>
      <c r="D164" s="31" t="s">
        <v>546</v>
      </c>
      <c r="E164" s="32">
        <v>44</v>
      </c>
      <c r="F164" s="32">
        <v>8</v>
      </c>
      <c r="G164" s="32">
        <v>8758</v>
      </c>
      <c r="H164" s="30">
        <f t="shared" si="2"/>
        <v>1</v>
      </c>
      <c r="I164" s="31" t="s">
        <v>10</v>
      </c>
      <c r="J164" s="32">
        <v>45</v>
      </c>
      <c r="K164" s="32">
        <v>606</v>
      </c>
      <c r="L164" s="31" t="s">
        <v>547</v>
      </c>
      <c r="M164" s="32">
        <v>23</v>
      </c>
      <c r="N164" s="32">
        <v>5</v>
      </c>
      <c r="O164" s="32">
        <v>5802</v>
      </c>
    </row>
    <row r="165" spans="1:15" ht="12" customHeight="1">
      <c r="A165" s="31" t="s">
        <v>15</v>
      </c>
      <c r="B165" s="32">
        <v>30</v>
      </c>
      <c r="C165" s="32">
        <v>167</v>
      </c>
      <c r="D165" s="31" t="s">
        <v>548</v>
      </c>
      <c r="E165" s="32">
        <v>44</v>
      </c>
      <c r="F165" s="32">
        <v>8</v>
      </c>
      <c r="G165" s="32">
        <v>8546</v>
      </c>
      <c r="H165" s="30">
        <f t="shared" si="2"/>
        <v>1</v>
      </c>
      <c r="I165" s="31" t="s">
        <v>10</v>
      </c>
      <c r="J165" s="32">
        <v>46</v>
      </c>
      <c r="K165" s="32">
        <v>966</v>
      </c>
      <c r="L165" s="31" t="s">
        <v>131</v>
      </c>
      <c r="M165" s="32">
        <v>34</v>
      </c>
      <c r="N165" s="32">
        <v>5</v>
      </c>
      <c r="O165" s="32">
        <v>5643</v>
      </c>
    </row>
    <row r="166" spans="1:15" ht="12" customHeight="1">
      <c r="A166" s="31" t="s">
        <v>15</v>
      </c>
      <c r="B166" s="32">
        <v>31</v>
      </c>
      <c r="C166" s="32">
        <v>142</v>
      </c>
      <c r="D166" s="31" t="s">
        <v>549</v>
      </c>
      <c r="E166" s="32">
        <v>47</v>
      </c>
      <c r="F166" s="32">
        <v>8</v>
      </c>
      <c r="G166" s="32">
        <v>8539</v>
      </c>
      <c r="H166" s="30">
        <f t="shared" si="2"/>
        <v>1</v>
      </c>
      <c r="I166" s="31" t="s">
        <v>10</v>
      </c>
      <c r="J166" s="32">
        <v>47</v>
      </c>
      <c r="K166" s="32">
        <v>94</v>
      </c>
      <c r="L166" s="31" t="s">
        <v>154</v>
      </c>
      <c r="M166" s="32">
        <v>29</v>
      </c>
      <c r="N166" s="32">
        <v>5</v>
      </c>
      <c r="O166" s="32">
        <v>5630</v>
      </c>
    </row>
    <row r="167" spans="1:15" ht="12" customHeight="1">
      <c r="A167" s="31" t="s">
        <v>15</v>
      </c>
      <c r="B167" s="32">
        <v>32</v>
      </c>
      <c r="C167" s="32">
        <v>170</v>
      </c>
      <c r="D167" s="31" t="s">
        <v>267</v>
      </c>
      <c r="E167" s="32">
        <v>47</v>
      </c>
      <c r="F167" s="32">
        <v>8</v>
      </c>
      <c r="G167" s="32">
        <v>8345</v>
      </c>
      <c r="H167" s="30">
        <f t="shared" si="2"/>
        <v>1</v>
      </c>
      <c r="I167" s="31" t="s">
        <v>10</v>
      </c>
      <c r="J167" s="32">
        <v>48</v>
      </c>
      <c r="K167" s="32">
        <v>123</v>
      </c>
      <c r="L167" s="31" t="s">
        <v>550</v>
      </c>
      <c r="M167" s="32">
        <v>37</v>
      </c>
      <c r="N167" s="32">
        <v>5</v>
      </c>
      <c r="O167" s="32">
        <v>5618</v>
      </c>
    </row>
    <row r="168" spans="1:15" ht="12" customHeight="1" thickBot="1">
      <c r="A168" s="31" t="s">
        <v>15</v>
      </c>
      <c r="B168" s="32">
        <v>33</v>
      </c>
      <c r="C168" s="32">
        <v>346</v>
      </c>
      <c r="D168" s="31" t="s">
        <v>551</v>
      </c>
      <c r="E168" s="32">
        <v>47</v>
      </c>
      <c r="F168" s="32">
        <v>8</v>
      </c>
      <c r="G168" s="32">
        <v>8297</v>
      </c>
      <c r="H168" s="30">
        <f t="shared" si="2"/>
        <v>1</v>
      </c>
      <c r="I168" s="31" t="s">
        <v>10</v>
      </c>
      <c r="J168" s="32">
        <v>49</v>
      </c>
      <c r="K168" s="32">
        <v>358</v>
      </c>
      <c r="L168" s="31" t="s">
        <v>552</v>
      </c>
      <c r="M168" s="32">
        <v>27</v>
      </c>
      <c r="N168" s="32">
        <v>5</v>
      </c>
      <c r="O168" s="32">
        <v>5241</v>
      </c>
    </row>
    <row r="169" spans="1:15" ht="12" customHeight="1">
      <c r="A169" s="31" t="s">
        <v>15</v>
      </c>
      <c r="B169" s="32">
        <v>34</v>
      </c>
      <c r="C169" s="32">
        <v>236</v>
      </c>
      <c r="D169" s="31" t="s">
        <v>553</v>
      </c>
      <c r="E169" s="32">
        <v>46</v>
      </c>
      <c r="F169" s="32">
        <v>7</v>
      </c>
      <c r="G169" s="32">
        <v>8163</v>
      </c>
      <c r="H169" s="30">
        <f t="shared" si="2"/>
        <v>1</v>
      </c>
      <c r="I169" s="28" t="s">
        <v>15</v>
      </c>
      <c r="J169" s="29">
        <v>1</v>
      </c>
      <c r="K169" s="29">
        <v>76</v>
      </c>
      <c r="L169" s="28" t="s">
        <v>18</v>
      </c>
      <c r="M169" s="29">
        <v>47</v>
      </c>
      <c r="N169" s="29">
        <v>16</v>
      </c>
      <c r="O169" s="29">
        <v>17961</v>
      </c>
    </row>
    <row r="170" spans="1:15" ht="12" customHeight="1">
      <c r="A170" s="31" t="s">
        <v>15</v>
      </c>
      <c r="B170" s="32">
        <v>35</v>
      </c>
      <c r="C170" s="32">
        <v>1662</v>
      </c>
      <c r="D170" s="31" t="s">
        <v>554</v>
      </c>
      <c r="E170" s="32">
        <v>46</v>
      </c>
      <c r="F170" s="32">
        <v>7</v>
      </c>
      <c r="G170" s="32">
        <v>8097</v>
      </c>
      <c r="H170" s="30">
        <f t="shared" si="2"/>
        <v>1</v>
      </c>
      <c r="I170" s="31" t="s">
        <v>15</v>
      </c>
      <c r="J170" s="32">
        <v>2</v>
      </c>
      <c r="K170" s="32">
        <v>73</v>
      </c>
      <c r="L170" s="31" t="s">
        <v>33</v>
      </c>
      <c r="M170" s="32">
        <v>44</v>
      </c>
      <c r="N170" s="32">
        <v>16</v>
      </c>
      <c r="O170" s="32">
        <v>17891</v>
      </c>
    </row>
    <row r="171" spans="1:15" ht="12" customHeight="1">
      <c r="A171" s="31" t="s">
        <v>15</v>
      </c>
      <c r="B171" s="32">
        <v>36</v>
      </c>
      <c r="C171" s="32">
        <v>1983</v>
      </c>
      <c r="D171" s="31" t="s">
        <v>118</v>
      </c>
      <c r="E171" s="32">
        <v>48</v>
      </c>
      <c r="F171" s="32">
        <v>7</v>
      </c>
      <c r="G171" s="32">
        <v>7914</v>
      </c>
      <c r="H171" s="30">
        <f t="shared" si="2"/>
        <v>1</v>
      </c>
      <c r="I171" s="31" t="s">
        <v>15</v>
      </c>
      <c r="J171" s="32">
        <v>3</v>
      </c>
      <c r="K171" s="32">
        <v>74</v>
      </c>
      <c r="L171" s="31" t="s">
        <v>52</v>
      </c>
      <c r="M171" s="32">
        <v>47</v>
      </c>
      <c r="N171" s="32">
        <v>17</v>
      </c>
      <c r="O171" s="32">
        <v>17742</v>
      </c>
    </row>
    <row r="172" spans="1:15" ht="12" customHeight="1">
      <c r="A172" s="31" t="s">
        <v>15</v>
      </c>
      <c r="B172" s="32">
        <v>37</v>
      </c>
      <c r="C172" s="32">
        <v>137</v>
      </c>
      <c r="D172" s="31" t="s">
        <v>555</v>
      </c>
      <c r="E172" s="32">
        <v>42</v>
      </c>
      <c r="F172" s="32">
        <v>7</v>
      </c>
      <c r="G172" s="32">
        <v>7838</v>
      </c>
      <c r="H172" s="30">
        <f t="shared" si="2"/>
        <v>1</v>
      </c>
      <c r="I172" s="31" t="s">
        <v>15</v>
      </c>
      <c r="J172" s="32">
        <v>4</v>
      </c>
      <c r="K172" s="32">
        <v>33</v>
      </c>
      <c r="L172" s="31" t="s">
        <v>188</v>
      </c>
      <c r="M172" s="32">
        <v>45</v>
      </c>
      <c r="N172" s="32">
        <v>18</v>
      </c>
      <c r="O172" s="32">
        <v>16590</v>
      </c>
    </row>
    <row r="173" spans="1:15" ht="12" customHeight="1">
      <c r="A173" s="31" t="s">
        <v>15</v>
      </c>
      <c r="B173" s="32">
        <v>38</v>
      </c>
      <c r="C173" s="32">
        <v>522</v>
      </c>
      <c r="D173" s="31" t="s">
        <v>230</v>
      </c>
      <c r="E173" s="32">
        <v>49</v>
      </c>
      <c r="F173" s="32">
        <v>7</v>
      </c>
      <c r="G173" s="32">
        <v>7514</v>
      </c>
      <c r="H173" s="30">
        <f t="shared" si="2"/>
        <v>1</v>
      </c>
      <c r="I173" s="31" t="s">
        <v>15</v>
      </c>
      <c r="J173" s="32">
        <v>5</v>
      </c>
      <c r="K173" s="32">
        <v>195</v>
      </c>
      <c r="L173" s="31" t="s">
        <v>231</v>
      </c>
      <c r="M173" s="32">
        <v>44</v>
      </c>
      <c r="N173" s="32">
        <v>17</v>
      </c>
      <c r="O173" s="32">
        <v>16210</v>
      </c>
    </row>
    <row r="174" spans="1:15" ht="12" customHeight="1">
      <c r="A174" s="31" t="s">
        <v>15</v>
      </c>
      <c r="B174" s="32">
        <v>39</v>
      </c>
      <c r="C174" s="32">
        <v>174</v>
      </c>
      <c r="D174" s="31" t="s">
        <v>556</v>
      </c>
      <c r="E174" s="32">
        <v>49</v>
      </c>
      <c r="F174" s="32">
        <v>7</v>
      </c>
      <c r="G174" s="32">
        <v>7201</v>
      </c>
      <c r="H174" s="30">
        <f t="shared" si="2"/>
        <v>1</v>
      </c>
      <c r="I174" s="31" t="s">
        <v>15</v>
      </c>
      <c r="J174" s="32">
        <v>6</v>
      </c>
      <c r="K174" s="32">
        <v>29</v>
      </c>
      <c r="L174" s="31" t="s">
        <v>44</v>
      </c>
      <c r="M174" s="32">
        <v>44</v>
      </c>
      <c r="N174" s="32">
        <v>13</v>
      </c>
      <c r="O174" s="32">
        <v>15397</v>
      </c>
    </row>
    <row r="175" spans="1:15" ht="12" customHeight="1">
      <c r="A175" s="31" t="s">
        <v>15</v>
      </c>
      <c r="B175" s="32">
        <v>40</v>
      </c>
      <c r="C175" s="32">
        <v>386</v>
      </c>
      <c r="D175" s="31" t="s">
        <v>557</v>
      </c>
      <c r="E175" s="32">
        <v>48</v>
      </c>
      <c r="F175" s="32">
        <v>7</v>
      </c>
      <c r="G175" s="32">
        <v>7128</v>
      </c>
      <c r="H175" s="30">
        <f t="shared" si="2"/>
        <v>1</v>
      </c>
      <c r="I175" s="31" t="s">
        <v>15</v>
      </c>
      <c r="J175" s="32">
        <v>7</v>
      </c>
      <c r="K175" s="32">
        <v>251</v>
      </c>
      <c r="L175" s="31" t="s">
        <v>169</v>
      </c>
      <c r="M175" s="32">
        <v>47</v>
      </c>
      <c r="N175" s="32">
        <v>13</v>
      </c>
      <c r="O175" s="32">
        <v>14602</v>
      </c>
    </row>
    <row r="176" spans="1:15" ht="12" customHeight="1">
      <c r="A176" s="31" t="s">
        <v>15</v>
      </c>
      <c r="B176" s="32">
        <v>41</v>
      </c>
      <c r="C176" s="32">
        <v>568</v>
      </c>
      <c r="D176" s="31" t="s">
        <v>27</v>
      </c>
      <c r="E176" s="32">
        <v>48</v>
      </c>
      <c r="F176" s="32">
        <v>6</v>
      </c>
      <c r="G176" s="32">
        <v>7125</v>
      </c>
      <c r="H176" s="30">
        <f t="shared" si="2"/>
        <v>1</v>
      </c>
      <c r="I176" s="31" t="s">
        <v>15</v>
      </c>
      <c r="J176" s="32">
        <v>8</v>
      </c>
      <c r="K176" s="32">
        <v>287</v>
      </c>
      <c r="L176" s="31" t="s">
        <v>86</v>
      </c>
      <c r="M176" s="32">
        <v>44</v>
      </c>
      <c r="N176" s="32">
        <v>12</v>
      </c>
      <c r="O176" s="32">
        <v>13957</v>
      </c>
    </row>
    <row r="177" spans="1:15" ht="12" customHeight="1">
      <c r="A177" s="31" t="s">
        <v>15</v>
      </c>
      <c r="B177" s="32">
        <v>42</v>
      </c>
      <c r="C177" s="32">
        <v>128</v>
      </c>
      <c r="D177" s="31" t="s">
        <v>73</v>
      </c>
      <c r="E177" s="32">
        <v>43</v>
      </c>
      <c r="F177" s="32">
        <v>6</v>
      </c>
      <c r="G177" s="32">
        <v>6988</v>
      </c>
      <c r="H177" s="30">
        <f t="shared" si="2"/>
        <v>1</v>
      </c>
      <c r="I177" s="31" t="s">
        <v>15</v>
      </c>
      <c r="J177" s="32">
        <v>9</v>
      </c>
      <c r="K177" s="32">
        <v>398</v>
      </c>
      <c r="L177" s="31" t="s">
        <v>135</v>
      </c>
      <c r="M177" s="32">
        <v>47</v>
      </c>
      <c r="N177" s="32">
        <v>12</v>
      </c>
      <c r="O177" s="32">
        <v>13754</v>
      </c>
    </row>
    <row r="178" spans="1:15" ht="12" customHeight="1">
      <c r="A178" s="31" t="s">
        <v>15</v>
      </c>
      <c r="B178" s="32">
        <v>43</v>
      </c>
      <c r="C178" s="32">
        <v>152</v>
      </c>
      <c r="D178" s="31" t="s">
        <v>558</v>
      </c>
      <c r="E178" s="32">
        <v>42</v>
      </c>
      <c r="F178" s="32">
        <v>6</v>
      </c>
      <c r="G178" s="32">
        <v>6933</v>
      </c>
      <c r="H178" s="30">
        <f t="shared" si="2"/>
        <v>1</v>
      </c>
      <c r="I178" s="31" t="s">
        <v>15</v>
      </c>
      <c r="J178" s="32">
        <v>10</v>
      </c>
      <c r="K178" s="32">
        <v>48</v>
      </c>
      <c r="L178" s="31" t="s">
        <v>26</v>
      </c>
      <c r="M178" s="32">
        <v>40</v>
      </c>
      <c r="N178" s="32">
        <v>11</v>
      </c>
      <c r="O178" s="32">
        <v>13131</v>
      </c>
    </row>
    <row r="179" spans="1:15" ht="12" customHeight="1">
      <c r="A179" s="31" t="s">
        <v>15</v>
      </c>
      <c r="B179" s="32">
        <v>44</v>
      </c>
      <c r="C179" s="32">
        <v>103</v>
      </c>
      <c r="D179" s="31" t="s">
        <v>559</v>
      </c>
      <c r="E179" s="32">
        <v>46</v>
      </c>
      <c r="F179" s="32">
        <v>6</v>
      </c>
      <c r="G179" s="32">
        <v>6749</v>
      </c>
      <c r="H179" s="30">
        <f t="shared" si="2"/>
        <v>1</v>
      </c>
      <c r="I179" s="31" t="s">
        <v>15</v>
      </c>
      <c r="J179" s="32">
        <v>11</v>
      </c>
      <c r="K179" s="32">
        <v>22</v>
      </c>
      <c r="L179" s="31" t="s">
        <v>59</v>
      </c>
      <c r="M179" s="32">
        <v>42</v>
      </c>
      <c r="N179" s="32">
        <v>11</v>
      </c>
      <c r="O179" s="32">
        <v>12880</v>
      </c>
    </row>
    <row r="180" spans="1:15" ht="12" customHeight="1">
      <c r="A180" s="31" t="s">
        <v>15</v>
      </c>
      <c r="B180" s="32">
        <v>45</v>
      </c>
      <c r="C180" s="32">
        <v>2026</v>
      </c>
      <c r="D180" s="31" t="s">
        <v>560</v>
      </c>
      <c r="E180" s="32">
        <v>49</v>
      </c>
      <c r="F180" s="32">
        <v>6</v>
      </c>
      <c r="G180" s="32">
        <v>6605</v>
      </c>
      <c r="H180" s="30">
        <f t="shared" si="2"/>
        <v>1</v>
      </c>
      <c r="I180" s="31" t="s">
        <v>15</v>
      </c>
      <c r="J180" s="32">
        <v>12</v>
      </c>
      <c r="K180" s="32">
        <v>596</v>
      </c>
      <c r="L180" s="31" t="s">
        <v>46</v>
      </c>
      <c r="M180" s="32">
        <v>45</v>
      </c>
      <c r="N180" s="32">
        <v>10</v>
      </c>
      <c r="O180" s="32">
        <v>11759</v>
      </c>
    </row>
    <row r="181" spans="1:15" ht="12" customHeight="1">
      <c r="A181" s="31" t="s">
        <v>15</v>
      </c>
      <c r="B181" s="32">
        <v>46</v>
      </c>
      <c r="C181" s="32">
        <v>353</v>
      </c>
      <c r="D181" s="31" t="s">
        <v>561</v>
      </c>
      <c r="E181" s="32">
        <v>40</v>
      </c>
      <c r="F181" s="32">
        <v>6</v>
      </c>
      <c r="G181" s="32">
        <v>6466</v>
      </c>
      <c r="H181" s="30">
        <f t="shared" si="2"/>
        <v>1</v>
      </c>
      <c r="I181" s="31" t="s">
        <v>15</v>
      </c>
      <c r="J181" s="32">
        <v>13</v>
      </c>
      <c r="K181" s="32">
        <v>6</v>
      </c>
      <c r="L181" s="31" t="s">
        <v>137</v>
      </c>
      <c r="M181" s="32">
        <v>46</v>
      </c>
      <c r="N181" s="32">
        <v>10</v>
      </c>
      <c r="O181" s="32">
        <v>11347</v>
      </c>
    </row>
    <row r="182" spans="1:15" ht="12" customHeight="1">
      <c r="A182" s="31" t="s">
        <v>15</v>
      </c>
      <c r="B182" s="32">
        <v>47</v>
      </c>
      <c r="C182" s="32">
        <v>26</v>
      </c>
      <c r="D182" s="31" t="s">
        <v>562</v>
      </c>
      <c r="E182" s="32">
        <v>41</v>
      </c>
      <c r="F182" s="32">
        <v>6</v>
      </c>
      <c r="G182" s="32">
        <v>6445</v>
      </c>
      <c r="H182" s="30">
        <f t="shared" si="2"/>
        <v>1</v>
      </c>
      <c r="I182" s="31" t="s">
        <v>15</v>
      </c>
      <c r="J182" s="32">
        <v>14</v>
      </c>
      <c r="K182" s="32">
        <v>185</v>
      </c>
      <c r="L182" s="31" t="s">
        <v>179</v>
      </c>
      <c r="M182" s="32">
        <v>45</v>
      </c>
      <c r="N182" s="32">
        <v>10</v>
      </c>
      <c r="O182" s="32">
        <v>11013</v>
      </c>
    </row>
    <row r="183" spans="1:15" ht="12" customHeight="1">
      <c r="A183" s="31" t="s">
        <v>15</v>
      </c>
      <c r="B183" s="32">
        <v>48</v>
      </c>
      <c r="C183" s="32">
        <v>527</v>
      </c>
      <c r="D183" s="31" t="s">
        <v>563</v>
      </c>
      <c r="E183" s="32">
        <v>46</v>
      </c>
      <c r="F183" s="32">
        <v>6</v>
      </c>
      <c r="G183" s="32">
        <v>6417</v>
      </c>
      <c r="H183" s="30">
        <f t="shared" si="2"/>
        <v>1</v>
      </c>
      <c r="I183" s="31" t="s">
        <v>15</v>
      </c>
      <c r="J183" s="32">
        <v>15</v>
      </c>
      <c r="K183" s="32">
        <v>430</v>
      </c>
      <c r="L183" s="31" t="s">
        <v>564</v>
      </c>
      <c r="M183" s="32">
        <v>43</v>
      </c>
      <c r="N183" s="32">
        <v>9</v>
      </c>
      <c r="O183" s="32">
        <v>10635</v>
      </c>
    </row>
    <row r="184" spans="1:15" ht="12" customHeight="1">
      <c r="A184" s="31" t="s">
        <v>15</v>
      </c>
      <c r="B184" s="32">
        <v>49</v>
      </c>
      <c r="C184" s="32">
        <v>206</v>
      </c>
      <c r="D184" s="31" t="s">
        <v>34</v>
      </c>
      <c r="E184" s="32">
        <v>46</v>
      </c>
      <c r="F184" s="32">
        <v>5</v>
      </c>
      <c r="G184" s="32">
        <v>5928</v>
      </c>
      <c r="H184" s="30">
        <f t="shared" si="2"/>
        <v>1</v>
      </c>
      <c r="I184" s="31" t="s">
        <v>15</v>
      </c>
      <c r="J184" s="32">
        <v>16</v>
      </c>
      <c r="K184" s="32">
        <v>116</v>
      </c>
      <c r="L184" s="31" t="s">
        <v>565</v>
      </c>
      <c r="M184" s="32">
        <v>47</v>
      </c>
      <c r="N184" s="32">
        <v>10</v>
      </c>
      <c r="O184" s="32">
        <v>10236</v>
      </c>
    </row>
    <row r="185" spans="1:15" ht="12" customHeight="1">
      <c r="A185" s="31" t="s">
        <v>15</v>
      </c>
      <c r="B185" s="32">
        <v>50</v>
      </c>
      <c r="C185" s="32">
        <v>1824</v>
      </c>
      <c r="D185" s="31" t="s">
        <v>566</v>
      </c>
      <c r="E185" s="32">
        <v>49</v>
      </c>
      <c r="F185" s="32">
        <v>5</v>
      </c>
      <c r="G185" s="32">
        <v>5900</v>
      </c>
      <c r="H185" s="30">
        <f t="shared" si="2"/>
        <v>1</v>
      </c>
      <c r="I185" s="31" t="s">
        <v>15</v>
      </c>
      <c r="J185" s="32">
        <v>17</v>
      </c>
      <c r="K185" s="32">
        <v>228</v>
      </c>
      <c r="L185" s="31" t="s">
        <v>567</v>
      </c>
      <c r="M185" s="32">
        <v>47</v>
      </c>
      <c r="N185" s="32">
        <v>9</v>
      </c>
      <c r="O185" s="32">
        <v>9806</v>
      </c>
    </row>
    <row r="186" spans="1:15" ht="12" customHeight="1">
      <c r="A186" s="31" t="s">
        <v>15</v>
      </c>
      <c r="B186" s="32">
        <v>51</v>
      </c>
      <c r="C186" s="32">
        <v>134</v>
      </c>
      <c r="D186" s="31" t="s">
        <v>568</v>
      </c>
      <c r="E186" s="32">
        <v>41</v>
      </c>
      <c r="F186" s="32">
        <v>5</v>
      </c>
      <c r="G186" s="32">
        <v>5868</v>
      </c>
      <c r="H186" s="30">
        <f t="shared" si="2"/>
        <v>1</v>
      </c>
      <c r="I186" s="31" t="s">
        <v>15</v>
      </c>
      <c r="J186" s="32">
        <v>18</v>
      </c>
      <c r="K186" s="32">
        <v>603</v>
      </c>
      <c r="L186" s="31" t="s">
        <v>569</v>
      </c>
      <c r="M186" s="32">
        <v>41</v>
      </c>
      <c r="N186" s="32">
        <v>9</v>
      </c>
      <c r="O186" s="32">
        <v>9062</v>
      </c>
    </row>
    <row r="187" spans="1:15" ht="12" customHeight="1">
      <c r="A187" s="31" t="s">
        <v>15</v>
      </c>
      <c r="B187" s="32">
        <v>52</v>
      </c>
      <c r="C187" s="32">
        <v>565</v>
      </c>
      <c r="D187" s="31" t="s">
        <v>570</v>
      </c>
      <c r="E187" s="32">
        <v>48</v>
      </c>
      <c r="F187" s="32">
        <v>5</v>
      </c>
      <c r="G187" s="32">
        <v>5851</v>
      </c>
      <c r="H187" s="30">
        <f t="shared" si="2"/>
        <v>1</v>
      </c>
      <c r="I187" s="31" t="s">
        <v>15</v>
      </c>
      <c r="J187" s="32">
        <v>19</v>
      </c>
      <c r="K187" s="32">
        <v>112</v>
      </c>
      <c r="L187" s="31" t="s">
        <v>181</v>
      </c>
      <c r="M187" s="32">
        <v>49</v>
      </c>
      <c r="N187" s="32">
        <v>8</v>
      </c>
      <c r="O187" s="32">
        <v>8813</v>
      </c>
    </row>
    <row r="188" spans="1:15" ht="12" customHeight="1">
      <c r="A188" s="31" t="s">
        <v>15</v>
      </c>
      <c r="B188" s="32">
        <v>53</v>
      </c>
      <c r="C188" s="32">
        <v>287</v>
      </c>
      <c r="D188" s="31" t="s">
        <v>86</v>
      </c>
      <c r="E188" s="32">
        <v>44</v>
      </c>
      <c r="F188" s="32">
        <v>5</v>
      </c>
      <c r="G188" s="32">
        <v>5834</v>
      </c>
      <c r="H188" s="30">
        <f t="shared" si="2"/>
        <v>1</v>
      </c>
      <c r="I188" s="31" t="s">
        <v>15</v>
      </c>
      <c r="J188" s="32">
        <v>20</v>
      </c>
      <c r="K188" s="32">
        <v>189</v>
      </c>
      <c r="L188" s="31" t="s">
        <v>571</v>
      </c>
      <c r="M188" s="32">
        <v>41</v>
      </c>
      <c r="N188" s="32">
        <v>8</v>
      </c>
      <c r="O188" s="32">
        <v>8388</v>
      </c>
    </row>
    <row r="189" spans="1:15" ht="12" customHeight="1">
      <c r="A189" s="31" t="s">
        <v>15</v>
      </c>
      <c r="B189" s="32">
        <v>54</v>
      </c>
      <c r="C189" s="32">
        <v>594</v>
      </c>
      <c r="D189" s="31" t="s">
        <v>84</v>
      </c>
      <c r="E189" s="32">
        <v>49</v>
      </c>
      <c r="F189" s="32">
        <v>5</v>
      </c>
      <c r="G189" s="32">
        <v>5674</v>
      </c>
      <c r="H189" s="30">
        <f t="shared" si="2"/>
        <v>1</v>
      </c>
      <c r="I189" s="31" t="s">
        <v>15</v>
      </c>
      <c r="J189" s="32">
        <v>21</v>
      </c>
      <c r="K189" s="32">
        <v>133</v>
      </c>
      <c r="L189" s="31" t="s">
        <v>572</v>
      </c>
      <c r="M189" s="32">
        <v>46</v>
      </c>
      <c r="N189" s="32">
        <v>8</v>
      </c>
      <c r="O189" s="32">
        <v>8117</v>
      </c>
    </row>
    <row r="190" spans="1:15" ht="12" customHeight="1">
      <c r="A190" s="31" t="s">
        <v>15</v>
      </c>
      <c r="B190" s="32">
        <v>55</v>
      </c>
      <c r="C190" s="32">
        <v>289</v>
      </c>
      <c r="D190" s="31" t="s">
        <v>573</v>
      </c>
      <c r="E190" s="32">
        <v>43</v>
      </c>
      <c r="F190" s="32">
        <v>5</v>
      </c>
      <c r="G190" s="32">
        <v>5475</v>
      </c>
      <c r="H190" s="30">
        <f t="shared" si="2"/>
        <v>1</v>
      </c>
      <c r="I190" s="31" t="s">
        <v>15</v>
      </c>
      <c r="J190" s="32">
        <v>22</v>
      </c>
      <c r="K190" s="32">
        <v>28</v>
      </c>
      <c r="L190" s="31" t="s">
        <v>574</v>
      </c>
      <c r="M190" s="32">
        <v>41</v>
      </c>
      <c r="N190" s="32">
        <v>7</v>
      </c>
      <c r="O190" s="32">
        <v>8069</v>
      </c>
    </row>
    <row r="191" spans="1:15" ht="12" customHeight="1">
      <c r="A191" s="31" t="s">
        <v>15</v>
      </c>
      <c r="B191" s="32">
        <v>56</v>
      </c>
      <c r="C191" s="32">
        <v>331</v>
      </c>
      <c r="D191" s="31" t="s">
        <v>575</v>
      </c>
      <c r="E191" s="32">
        <v>47</v>
      </c>
      <c r="F191" s="32">
        <v>5</v>
      </c>
      <c r="G191" s="32">
        <v>5200</v>
      </c>
      <c r="H191" s="30">
        <f t="shared" si="2"/>
        <v>1</v>
      </c>
      <c r="I191" s="31" t="s">
        <v>15</v>
      </c>
      <c r="J191" s="32">
        <v>23</v>
      </c>
      <c r="K191" s="32">
        <v>246</v>
      </c>
      <c r="L191" s="31" t="s">
        <v>118</v>
      </c>
      <c r="M191" s="32">
        <v>48</v>
      </c>
      <c r="N191" s="32">
        <v>6</v>
      </c>
      <c r="O191" s="32">
        <v>6806</v>
      </c>
    </row>
    <row r="192" spans="1:15" ht="12" customHeight="1" thickBot="1">
      <c r="A192" s="31" t="s">
        <v>15</v>
      </c>
      <c r="B192" s="32">
        <v>57</v>
      </c>
      <c r="C192" s="32">
        <v>1707</v>
      </c>
      <c r="D192" s="31" t="s">
        <v>576</v>
      </c>
      <c r="E192" s="32">
        <v>45</v>
      </c>
      <c r="F192" s="32">
        <v>5</v>
      </c>
      <c r="G192" s="32">
        <v>4940</v>
      </c>
      <c r="H192" s="30">
        <f t="shared" si="2"/>
        <v>1</v>
      </c>
      <c r="I192" s="31" t="s">
        <v>15</v>
      </c>
      <c r="J192" s="32">
        <v>24</v>
      </c>
      <c r="K192" s="32">
        <v>921</v>
      </c>
      <c r="L192" s="31" t="s">
        <v>193</v>
      </c>
      <c r="M192" s="32">
        <v>47</v>
      </c>
      <c r="N192" s="32">
        <v>6</v>
      </c>
      <c r="O192" s="32">
        <v>6749</v>
      </c>
    </row>
    <row r="193" spans="1:15" ht="12" customHeight="1">
      <c r="A193" s="28" t="s">
        <v>38</v>
      </c>
      <c r="B193" s="29">
        <v>1</v>
      </c>
      <c r="C193" s="29">
        <v>316</v>
      </c>
      <c r="D193" s="28" t="s">
        <v>92</v>
      </c>
      <c r="E193" s="29">
        <v>53</v>
      </c>
      <c r="F193" s="29">
        <v>15</v>
      </c>
      <c r="G193" s="29">
        <v>17258</v>
      </c>
      <c r="H193" s="30">
        <f t="shared" si="2"/>
        <v>1</v>
      </c>
      <c r="I193" s="31" t="s">
        <v>15</v>
      </c>
      <c r="J193" s="32">
        <v>25</v>
      </c>
      <c r="K193" s="32">
        <v>178</v>
      </c>
      <c r="L193" s="31" t="s">
        <v>577</v>
      </c>
      <c r="M193" s="32">
        <v>48</v>
      </c>
      <c r="N193" s="32">
        <v>6</v>
      </c>
      <c r="O193" s="32">
        <v>6587</v>
      </c>
    </row>
    <row r="194" spans="1:15" ht="12" customHeight="1">
      <c r="A194" s="31" t="s">
        <v>38</v>
      </c>
      <c r="B194" s="32">
        <v>2</v>
      </c>
      <c r="C194" s="32">
        <v>1010</v>
      </c>
      <c r="D194" s="31" t="s">
        <v>83</v>
      </c>
      <c r="E194" s="32">
        <v>54</v>
      </c>
      <c r="F194" s="32">
        <v>16</v>
      </c>
      <c r="G194" s="32">
        <v>17108</v>
      </c>
      <c r="H194" s="30">
        <f t="shared" si="2"/>
        <v>1</v>
      </c>
      <c r="I194" s="31" t="s">
        <v>15</v>
      </c>
      <c r="J194" s="32">
        <v>26</v>
      </c>
      <c r="K194" s="32">
        <v>262</v>
      </c>
      <c r="L194" s="31" t="s">
        <v>578</v>
      </c>
      <c r="M194" s="32">
        <v>49</v>
      </c>
      <c r="N194" s="32">
        <v>6</v>
      </c>
      <c r="O194" s="32">
        <v>6447</v>
      </c>
    </row>
    <row r="195" spans="1:15" ht="12" customHeight="1">
      <c r="A195" s="31" t="s">
        <v>38</v>
      </c>
      <c r="B195" s="32">
        <v>3</v>
      </c>
      <c r="C195" s="32">
        <v>308</v>
      </c>
      <c r="D195" s="31" t="s">
        <v>192</v>
      </c>
      <c r="E195" s="32">
        <v>55</v>
      </c>
      <c r="F195" s="32">
        <v>17</v>
      </c>
      <c r="G195" s="32">
        <v>16995</v>
      </c>
      <c r="H195" s="30">
        <f t="shared" si="2"/>
        <v>1</v>
      </c>
      <c r="I195" s="31" t="s">
        <v>15</v>
      </c>
      <c r="J195" s="32">
        <v>27</v>
      </c>
      <c r="K195" s="32">
        <v>913</v>
      </c>
      <c r="L195" s="31" t="s">
        <v>579</v>
      </c>
      <c r="M195" s="32">
        <v>43</v>
      </c>
      <c r="N195" s="32">
        <v>6</v>
      </c>
      <c r="O195" s="32">
        <v>6351</v>
      </c>
    </row>
    <row r="196" spans="1:15" ht="12" customHeight="1">
      <c r="A196" s="31" t="s">
        <v>38</v>
      </c>
      <c r="B196" s="32">
        <v>4</v>
      </c>
      <c r="C196" s="32">
        <v>531</v>
      </c>
      <c r="D196" s="31" t="s">
        <v>108</v>
      </c>
      <c r="E196" s="32">
        <v>56</v>
      </c>
      <c r="F196" s="32">
        <v>17</v>
      </c>
      <c r="G196" s="32">
        <v>16833</v>
      </c>
      <c r="H196" s="30">
        <f t="shared" ref="H196:H259" si="3">IF(D196=0,IF(L196=0,0,1),1)</f>
        <v>1</v>
      </c>
      <c r="I196" s="31" t="s">
        <v>15</v>
      </c>
      <c r="J196" s="32">
        <v>28</v>
      </c>
      <c r="K196" s="32">
        <v>372</v>
      </c>
      <c r="L196" s="31" t="s">
        <v>580</v>
      </c>
      <c r="M196" s="32">
        <v>45</v>
      </c>
      <c r="N196" s="32">
        <v>6</v>
      </c>
      <c r="O196" s="32">
        <v>6327</v>
      </c>
    </row>
    <row r="197" spans="1:15" ht="12" customHeight="1">
      <c r="A197" s="31" t="s">
        <v>38</v>
      </c>
      <c r="B197" s="32">
        <v>5</v>
      </c>
      <c r="C197" s="32">
        <v>344</v>
      </c>
      <c r="D197" s="31" t="s">
        <v>581</v>
      </c>
      <c r="E197" s="32">
        <v>54</v>
      </c>
      <c r="F197" s="32">
        <v>14</v>
      </c>
      <c r="G197" s="32">
        <v>16321</v>
      </c>
      <c r="H197" s="30">
        <f t="shared" si="3"/>
        <v>1</v>
      </c>
      <c r="I197" s="31" t="s">
        <v>15</v>
      </c>
      <c r="J197" s="32">
        <v>29</v>
      </c>
      <c r="K197" s="32">
        <v>594</v>
      </c>
      <c r="L197" s="31" t="s">
        <v>84</v>
      </c>
      <c r="M197" s="32">
        <v>49</v>
      </c>
      <c r="N197" s="32">
        <v>5</v>
      </c>
      <c r="O197" s="32">
        <v>5814</v>
      </c>
    </row>
    <row r="198" spans="1:15" ht="12" customHeight="1">
      <c r="A198" s="31" t="s">
        <v>38</v>
      </c>
      <c r="B198" s="32">
        <v>6</v>
      </c>
      <c r="C198" s="32">
        <v>64</v>
      </c>
      <c r="D198" s="31" t="s">
        <v>75</v>
      </c>
      <c r="E198" s="32">
        <v>51</v>
      </c>
      <c r="F198" s="32">
        <v>14</v>
      </c>
      <c r="G198" s="32">
        <v>16263</v>
      </c>
      <c r="H198" s="30">
        <f t="shared" si="3"/>
        <v>1</v>
      </c>
      <c r="I198" s="31" t="s">
        <v>15</v>
      </c>
      <c r="J198" s="32">
        <v>30</v>
      </c>
      <c r="K198" s="32">
        <v>179</v>
      </c>
      <c r="L198" s="31" t="s">
        <v>105</v>
      </c>
      <c r="M198" s="32">
        <v>43</v>
      </c>
      <c r="N198" s="32">
        <v>5</v>
      </c>
      <c r="O198" s="32">
        <v>5793</v>
      </c>
    </row>
    <row r="199" spans="1:15" ht="12" customHeight="1">
      <c r="A199" s="31" t="s">
        <v>38</v>
      </c>
      <c r="B199" s="32">
        <v>7</v>
      </c>
      <c r="C199" s="32">
        <v>322</v>
      </c>
      <c r="D199" s="31" t="s">
        <v>178</v>
      </c>
      <c r="E199" s="32">
        <v>50</v>
      </c>
      <c r="F199" s="32">
        <v>14</v>
      </c>
      <c r="G199" s="32">
        <v>15268</v>
      </c>
      <c r="H199" s="30">
        <f t="shared" si="3"/>
        <v>1</v>
      </c>
      <c r="I199" s="31" t="s">
        <v>15</v>
      </c>
      <c r="J199" s="32">
        <v>31</v>
      </c>
      <c r="K199" s="32">
        <v>79</v>
      </c>
      <c r="L199" s="31" t="s">
        <v>113</v>
      </c>
      <c r="M199" s="32">
        <v>44</v>
      </c>
      <c r="N199" s="32">
        <v>5</v>
      </c>
      <c r="O199" s="32">
        <v>5720</v>
      </c>
    </row>
    <row r="200" spans="1:15" ht="12" customHeight="1" thickBot="1">
      <c r="A200" s="31" t="s">
        <v>38</v>
      </c>
      <c r="B200" s="32">
        <v>8</v>
      </c>
      <c r="C200" s="32">
        <v>336</v>
      </c>
      <c r="D200" s="31" t="s">
        <v>161</v>
      </c>
      <c r="E200" s="32">
        <v>55</v>
      </c>
      <c r="F200" s="32">
        <v>14</v>
      </c>
      <c r="G200" s="32">
        <v>14956</v>
      </c>
      <c r="H200" s="30">
        <f t="shared" si="3"/>
        <v>1</v>
      </c>
      <c r="I200" s="31" t="s">
        <v>15</v>
      </c>
      <c r="J200" s="32">
        <v>32</v>
      </c>
      <c r="K200" s="32">
        <v>336</v>
      </c>
      <c r="L200" s="31" t="s">
        <v>582</v>
      </c>
      <c r="M200" s="32">
        <v>44</v>
      </c>
      <c r="N200" s="32">
        <v>5</v>
      </c>
      <c r="O200" s="32">
        <v>5709</v>
      </c>
    </row>
    <row r="201" spans="1:15" ht="12" customHeight="1">
      <c r="A201" s="31" t="s">
        <v>38</v>
      </c>
      <c r="B201" s="32">
        <v>9</v>
      </c>
      <c r="C201" s="32">
        <v>68</v>
      </c>
      <c r="D201" s="31" t="s">
        <v>90</v>
      </c>
      <c r="E201" s="32">
        <v>54</v>
      </c>
      <c r="F201" s="32">
        <v>13</v>
      </c>
      <c r="G201" s="32">
        <v>14923</v>
      </c>
      <c r="H201" s="30">
        <f t="shared" si="3"/>
        <v>1</v>
      </c>
      <c r="I201" s="28" t="s">
        <v>38</v>
      </c>
      <c r="J201" s="29">
        <v>1</v>
      </c>
      <c r="K201" s="29">
        <v>24</v>
      </c>
      <c r="L201" s="28" t="s">
        <v>127</v>
      </c>
      <c r="M201" s="29">
        <v>55</v>
      </c>
      <c r="N201" s="29">
        <v>15</v>
      </c>
      <c r="O201" s="29">
        <v>17321</v>
      </c>
    </row>
    <row r="202" spans="1:15" ht="12" customHeight="1">
      <c r="A202" s="31" t="s">
        <v>38</v>
      </c>
      <c r="B202" s="32">
        <v>10</v>
      </c>
      <c r="C202" s="32">
        <v>246</v>
      </c>
      <c r="D202" s="31" t="s">
        <v>198</v>
      </c>
      <c r="E202" s="32">
        <v>53</v>
      </c>
      <c r="F202" s="32">
        <v>13</v>
      </c>
      <c r="G202" s="32">
        <v>14129</v>
      </c>
      <c r="H202" s="30">
        <f t="shared" si="3"/>
        <v>1</v>
      </c>
      <c r="I202" s="31" t="s">
        <v>38</v>
      </c>
      <c r="J202" s="32">
        <v>2</v>
      </c>
      <c r="K202" s="32">
        <v>148</v>
      </c>
      <c r="L202" s="31" t="s">
        <v>139</v>
      </c>
      <c r="M202" s="32">
        <v>59</v>
      </c>
      <c r="N202" s="32">
        <v>18</v>
      </c>
      <c r="O202" s="32">
        <v>17142</v>
      </c>
    </row>
    <row r="203" spans="1:15" ht="12" customHeight="1">
      <c r="A203" s="31" t="s">
        <v>38</v>
      </c>
      <c r="B203" s="32">
        <v>11</v>
      </c>
      <c r="C203" s="32">
        <v>777</v>
      </c>
      <c r="D203" s="31" t="s">
        <v>184</v>
      </c>
      <c r="E203" s="32">
        <v>54</v>
      </c>
      <c r="F203" s="32">
        <v>13</v>
      </c>
      <c r="G203" s="32">
        <v>14031</v>
      </c>
      <c r="H203" s="30">
        <f t="shared" si="3"/>
        <v>1</v>
      </c>
      <c r="I203" s="31" t="s">
        <v>38</v>
      </c>
      <c r="J203" s="32">
        <v>3</v>
      </c>
      <c r="K203" s="32">
        <v>49</v>
      </c>
      <c r="L203" s="31" t="s">
        <v>55</v>
      </c>
      <c r="M203" s="32">
        <v>54</v>
      </c>
      <c r="N203" s="32">
        <v>14</v>
      </c>
      <c r="O203" s="32">
        <v>16555</v>
      </c>
    </row>
    <row r="204" spans="1:15" ht="12" customHeight="1">
      <c r="A204" s="31" t="s">
        <v>38</v>
      </c>
      <c r="B204" s="32">
        <v>12</v>
      </c>
      <c r="C204" s="32">
        <v>222</v>
      </c>
      <c r="D204" s="31" t="s">
        <v>583</v>
      </c>
      <c r="E204" s="32">
        <v>55</v>
      </c>
      <c r="F204" s="32">
        <v>12</v>
      </c>
      <c r="G204" s="32">
        <v>13342</v>
      </c>
      <c r="H204" s="30">
        <f t="shared" si="3"/>
        <v>1</v>
      </c>
      <c r="I204" s="31" t="s">
        <v>38</v>
      </c>
      <c r="J204" s="32">
        <v>4</v>
      </c>
      <c r="K204" s="32">
        <v>25</v>
      </c>
      <c r="L204" s="31" t="s">
        <v>251</v>
      </c>
      <c r="M204" s="32">
        <v>59</v>
      </c>
      <c r="N204" s="32">
        <v>16</v>
      </c>
      <c r="O204" s="32">
        <v>15943</v>
      </c>
    </row>
    <row r="205" spans="1:15" ht="12" customHeight="1">
      <c r="A205" s="31" t="s">
        <v>38</v>
      </c>
      <c r="B205" s="32">
        <v>13</v>
      </c>
      <c r="C205" s="32">
        <v>40</v>
      </c>
      <c r="D205" s="31" t="s">
        <v>584</v>
      </c>
      <c r="E205" s="32">
        <v>56</v>
      </c>
      <c r="F205" s="32">
        <v>12</v>
      </c>
      <c r="G205" s="32">
        <v>13292</v>
      </c>
      <c r="H205" s="30">
        <f t="shared" si="3"/>
        <v>1</v>
      </c>
      <c r="I205" s="31" t="s">
        <v>38</v>
      </c>
      <c r="J205" s="32">
        <v>5</v>
      </c>
      <c r="K205" s="32">
        <v>67</v>
      </c>
      <c r="L205" s="31" t="s">
        <v>292</v>
      </c>
      <c r="M205" s="32">
        <v>56</v>
      </c>
      <c r="N205" s="32">
        <v>14</v>
      </c>
      <c r="O205" s="32">
        <v>14664</v>
      </c>
    </row>
    <row r="206" spans="1:15" ht="12" customHeight="1">
      <c r="A206" s="31" t="s">
        <v>38</v>
      </c>
      <c r="B206" s="32">
        <v>14</v>
      </c>
      <c r="C206" s="32">
        <v>520</v>
      </c>
      <c r="D206" s="31" t="s">
        <v>51</v>
      </c>
      <c r="E206" s="32">
        <v>53</v>
      </c>
      <c r="F206" s="32">
        <v>11</v>
      </c>
      <c r="G206" s="32">
        <v>12953</v>
      </c>
      <c r="H206" s="30">
        <f t="shared" si="3"/>
        <v>1</v>
      </c>
      <c r="I206" s="31" t="s">
        <v>38</v>
      </c>
      <c r="J206" s="32">
        <v>6</v>
      </c>
      <c r="K206" s="32">
        <v>152</v>
      </c>
      <c r="L206" s="31" t="s">
        <v>585</v>
      </c>
      <c r="M206" s="32">
        <v>51</v>
      </c>
      <c r="N206" s="32">
        <v>13</v>
      </c>
      <c r="O206" s="32">
        <v>14195</v>
      </c>
    </row>
    <row r="207" spans="1:15" ht="12" customHeight="1">
      <c r="A207" s="31" t="s">
        <v>38</v>
      </c>
      <c r="B207" s="32">
        <v>15</v>
      </c>
      <c r="C207" s="32">
        <v>52</v>
      </c>
      <c r="D207" s="31" t="s">
        <v>252</v>
      </c>
      <c r="E207" s="32">
        <v>58</v>
      </c>
      <c r="F207" s="32">
        <v>12</v>
      </c>
      <c r="G207" s="32">
        <v>12409</v>
      </c>
      <c r="H207" s="30">
        <f t="shared" si="3"/>
        <v>1</v>
      </c>
      <c r="I207" s="31" t="s">
        <v>38</v>
      </c>
      <c r="J207" s="32">
        <v>7</v>
      </c>
      <c r="K207" s="32">
        <v>9</v>
      </c>
      <c r="L207" s="31" t="s">
        <v>586</v>
      </c>
      <c r="M207" s="32">
        <v>51</v>
      </c>
      <c r="N207" s="32">
        <v>11</v>
      </c>
      <c r="O207" s="32">
        <v>12855</v>
      </c>
    </row>
    <row r="208" spans="1:15" ht="12" customHeight="1">
      <c r="A208" s="31" t="s">
        <v>38</v>
      </c>
      <c r="B208" s="32">
        <v>16</v>
      </c>
      <c r="C208" s="32">
        <v>175</v>
      </c>
      <c r="D208" s="31" t="s">
        <v>295</v>
      </c>
      <c r="E208" s="32">
        <v>57</v>
      </c>
      <c r="F208" s="32">
        <v>12</v>
      </c>
      <c r="G208" s="32">
        <v>12354</v>
      </c>
      <c r="H208" s="30">
        <f t="shared" si="3"/>
        <v>1</v>
      </c>
      <c r="I208" s="31" t="s">
        <v>38</v>
      </c>
      <c r="J208" s="32">
        <v>8</v>
      </c>
      <c r="K208" s="32">
        <v>346</v>
      </c>
      <c r="L208" s="31" t="s">
        <v>587</v>
      </c>
      <c r="M208" s="32">
        <v>50</v>
      </c>
      <c r="N208" s="32">
        <v>11</v>
      </c>
      <c r="O208" s="32">
        <v>12032</v>
      </c>
    </row>
    <row r="209" spans="1:15" ht="12" customHeight="1">
      <c r="A209" s="31" t="s">
        <v>38</v>
      </c>
      <c r="B209" s="32">
        <v>17</v>
      </c>
      <c r="C209" s="32">
        <v>1309</v>
      </c>
      <c r="D209" s="31" t="s">
        <v>588</v>
      </c>
      <c r="E209" s="32">
        <v>56</v>
      </c>
      <c r="F209" s="32">
        <v>11</v>
      </c>
      <c r="G209" s="32">
        <v>11922</v>
      </c>
      <c r="H209" s="30">
        <f t="shared" si="3"/>
        <v>1</v>
      </c>
      <c r="I209" s="31" t="s">
        <v>38</v>
      </c>
      <c r="J209" s="32">
        <v>9</v>
      </c>
      <c r="K209" s="32">
        <v>360</v>
      </c>
      <c r="L209" s="31" t="s">
        <v>119</v>
      </c>
      <c r="M209" s="32">
        <v>52</v>
      </c>
      <c r="N209" s="32">
        <v>10</v>
      </c>
      <c r="O209" s="32">
        <v>11647</v>
      </c>
    </row>
    <row r="210" spans="1:15" ht="12" customHeight="1">
      <c r="A210" s="31" t="s">
        <v>38</v>
      </c>
      <c r="B210" s="32">
        <v>18</v>
      </c>
      <c r="C210" s="32">
        <v>374</v>
      </c>
      <c r="D210" s="31" t="s">
        <v>220</v>
      </c>
      <c r="E210" s="32">
        <v>51</v>
      </c>
      <c r="F210" s="32">
        <v>11</v>
      </c>
      <c r="G210" s="32">
        <v>11679</v>
      </c>
      <c r="H210" s="30">
        <f t="shared" si="3"/>
        <v>1</v>
      </c>
      <c r="I210" s="31" t="s">
        <v>38</v>
      </c>
      <c r="J210" s="32">
        <v>10</v>
      </c>
      <c r="K210" s="32">
        <v>355</v>
      </c>
      <c r="L210" s="31" t="s">
        <v>314</v>
      </c>
      <c r="M210" s="32">
        <v>52</v>
      </c>
      <c r="N210" s="32">
        <v>11</v>
      </c>
      <c r="O210" s="32">
        <v>11118</v>
      </c>
    </row>
    <row r="211" spans="1:15" ht="12" customHeight="1">
      <c r="A211" s="31" t="s">
        <v>38</v>
      </c>
      <c r="B211" s="32">
        <v>19</v>
      </c>
      <c r="C211" s="32">
        <v>241</v>
      </c>
      <c r="D211" s="31" t="s">
        <v>589</v>
      </c>
      <c r="E211" s="32">
        <v>59</v>
      </c>
      <c r="F211" s="32">
        <v>11</v>
      </c>
      <c r="G211" s="32">
        <v>11506</v>
      </c>
      <c r="H211" s="30">
        <f t="shared" si="3"/>
        <v>1</v>
      </c>
      <c r="I211" s="31" t="s">
        <v>38</v>
      </c>
      <c r="J211" s="32">
        <v>11</v>
      </c>
      <c r="K211" s="32">
        <v>238</v>
      </c>
      <c r="L211" s="31" t="s">
        <v>590</v>
      </c>
      <c r="M211" s="32">
        <v>57</v>
      </c>
      <c r="N211" s="32">
        <v>11</v>
      </c>
      <c r="O211" s="32">
        <v>10956</v>
      </c>
    </row>
    <row r="212" spans="1:15" ht="12" customHeight="1">
      <c r="A212" s="31" t="s">
        <v>38</v>
      </c>
      <c r="B212" s="32">
        <v>20</v>
      </c>
      <c r="C212" s="32">
        <v>310</v>
      </c>
      <c r="D212" s="31" t="s">
        <v>302</v>
      </c>
      <c r="E212" s="32">
        <v>58</v>
      </c>
      <c r="F212" s="32">
        <v>11</v>
      </c>
      <c r="G212" s="32">
        <v>11069</v>
      </c>
      <c r="H212" s="30">
        <f t="shared" si="3"/>
        <v>1</v>
      </c>
      <c r="I212" s="31" t="s">
        <v>38</v>
      </c>
      <c r="J212" s="32">
        <v>12</v>
      </c>
      <c r="K212" s="32">
        <v>71</v>
      </c>
      <c r="L212" s="31" t="s">
        <v>591</v>
      </c>
      <c r="M212" s="32">
        <v>55</v>
      </c>
      <c r="N212" s="32">
        <v>9</v>
      </c>
      <c r="O212" s="32">
        <v>10691</v>
      </c>
    </row>
    <row r="213" spans="1:15" ht="12" customHeight="1">
      <c r="A213" s="31" t="s">
        <v>38</v>
      </c>
      <c r="B213" s="32">
        <v>21</v>
      </c>
      <c r="C213" s="32">
        <v>343</v>
      </c>
      <c r="D213" s="31" t="s">
        <v>157</v>
      </c>
      <c r="E213" s="32">
        <v>55</v>
      </c>
      <c r="F213" s="32">
        <v>10</v>
      </c>
      <c r="G213" s="32">
        <v>11023</v>
      </c>
      <c r="H213" s="30">
        <f t="shared" si="3"/>
        <v>1</v>
      </c>
      <c r="I213" s="31" t="s">
        <v>38</v>
      </c>
      <c r="J213" s="32">
        <v>13</v>
      </c>
      <c r="K213" s="32">
        <v>425</v>
      </c>
      <c r="L213" s="31" t="s">
        <v>303</v>
      </c>
      <c r="M213" s="32">
        <v>57</v>
      </c>
      <c r="N213" s="32">
        <v>10</v>
      </c>
      <c r="O213" s="32">
        <v>10291</v>
      </c>
    </row>
    <row r="214" spans="1:15" ht="12" customHeight="1">
      <c r="A214" s="31" t="s">
        <v>38</v>
      </c>
      <c r="B214" s="32">
        <v>22</v>
      </c>
      <c r="C214" s="32">
        <v>369</v>
      </c>
      <c r="D214" s="31" t="s">
        <v>128</v>
      </c>
      <c r="E214" s="32">
        <v>53</v>
      </c>
      <c r="F214" s="32">
        <v>10</v>
      </c>
      <c r="G214" s="32">
        <v>10705</v>
      </c>
      <c r="H214" s="30">
        <f t="shared" si="3"/>
        <v>1</v>
      </c>
      <c r="I214" s="31" t="s">
        <v>38</v>
      </c>
      <c r="J214" s="32">
        <v>14</v>
      </c>
      <c r="K214" s="32">
        <v>70</v>
      </c>
      <c r="L214" s="31" t="s">
        <v>289</v>
      </c>
      <c r="M214" s="32">
        <v>59</v>
      </c>
      <c r="N214" s="32">
        <v>9</v>
      </c>
      <c r="O214" s="32">
        <v>9790</v>
      </c>
    </row>
    <row r="215" spans="1:15" ht="12" customHeight="1">
      <c r="A215" s="31" t="s">
        <v>38</v>
      </c>
      <c r="B215" s="32">
        <v>23</v>
      </c>
      <c r="C215" s="32">
        <v>532</v>
      </c>
      <c r="D215" s="31" t="s">
        <v>592</v>
      </c>
      <c r="E215" s="32">
        <v>54</v>
      </c>
      <c r="F215" s="32">
        <v>9</v>
      </c>
      <c r="G215" s="32">
        <v>10691</v>
      </c>
      <c r="H215" s="30">
        <f t="shared" si="3"/>
        <v>1</v>
      </c>
      <c r="I215" s="31" t="s">
        <v>38</v>
      </c>
      <c r="J215" s="32">
        <v>15</v>
      </c>
      <c r="K215" s="32">
        <v>182</v>
      </c>
      <c r="L215" s="31" t="s">
        <v>274</v>
      </c>
      <c r="M215" s="32">
        <v>59</v>
      </c>
      <c r="N215" s="32">
        <v>9</v>
      </c>
      <c r="O215" s="32">
        <v>9760</v>
      </c>
    </row>
    <row r="216" spans="1:15" ht="12" customHeight="1">
      <c r="A216" s="31" t="s">
        <v>38</v>
      </c>
      <c r="B216" s="32">
        <v>24</v>
      </c>
      <c r="C216" s="32">
        <v>378</v>
      </c>
      <c r="D216" s="31" t="s">
        <v>593</v>
      </c>
      <c r="E216" s="32">
        <v>50</v>
      </c>
      <c r="F216" s="32">
        <v>9</v>
      </c>
      <c r="G216" s="32">
        <v>10657</v>
      </c>
      <c r="H216" s="30">
        <f t="shared" si="3"/>
        <v>1</v>
      </c>
      <c r="I216" s="31" t="s">
        <v>38</v>
      </c>
      <c r="J216" s="32">
        <v>16</v>
      </c>
      <c r="K216" s="32">
        <v>113</v>
      </c>
      <c r="L216" s="31" t="s">
        <v>594</v>
      </c>
      <c r="M216" s="32">
        <v>56</v>
      </c>
      <c r="N216" s="32">
        <v>9</v>
      </c>
      <c r="O216" s="32">
        <v>9356</v>
      </c>
    </row>
    <row r="217" spans="1:15" ht="12" customHeight="1">
      <c r="A217" s="31" t="s">
        <v>38</v>
      </c>
      <c r="B217" s="32">
        <v>25</v>
      </c>
      <c r="C217" s="32">
        <v>218</v>
      </c>
      <c r="D217" s="31" t="s">
        <v>595</v>
      </c>
      <c r="E217" s="32">
        <v>52</v>
      </c>
      <c r="F217" s="32">
        <v>9</v>
      </c>
      <c r="G217" s="32">
        <v>10421</v>
      </c>
      <c r="H217" s="30">
        <f t="shared" si="3"/>
        <v>1</v>
      </c>
      <c r="I217" s="31" t="s">
        <v>38</v>
      </c>
      <c r="J217" s="32">
        <v>17</v>
      </c>
      <c r="K217" s="32">
        <v>192</v>
      </c>
      <c r="L217" s="31" t="s">
        <v>596</v>
      </c>
      <c r="M217" s="32">
        <v>54</v>
      </c>
      <c r="N217" s="32">
        <v>8</v>
      </c>
      <c r="O217" s="32">
        <v>8643</v>
      </c>
    </row>
    <row r="218" spans="1:15" ht="12" customHeight="1">
      <c r="A218" s="31" t="s">
        <v>38</v>
      </c>
      <c r="B218" s="32">
        <v>26</v>
      </c>
      <c r="C218" s="32">
        <v>1917</v>
      </c>
      <c r="D218" s="31" t="s">
        <v>63</v>
      </c>
      <c r="E218" s="32">
        <v>54</v>
      </c>
      <c r="F218" s="32">
        <v>9</v>
      </c>
      <c r="G218" s="32">
        <v>10350</v>
      </c>
      <c r="H218" s="30">
        <f t="shared" si="3"/>
        <v>1</v>
      </c>
      <c r="I218" s="31" t="s">
        <v>38</v>
      </c>
      <c r="J218" s="32">
        <v>18</v>
      </c>
      <c r="K218" s="32">
        <v>916</v>
      </c>
      <c r="L218" s="31" t="s">
        <v>597</v>
      </c>
      <c r="M218" s="32">
        <v>56</v>
      </c>
      <c r="N218" s="32">
        <v>6</v>
      </c>
      <c r="O218" s="32">
        <v>7003</v>
      </c>
    </row>
    <row r="219" spans="1:15" ht="12" customHeight="1">
      <c r="A219" s="31" t="s">
        <v>38</v>
      </c>
      <c r="B219" s="32">
        <v>27</v>
      </c>
      <c r="C219" s="32">
        <v>309</v>
      </c>
      <c r="D219" s="31" t="s">
        <v>598</v>
      </c>
      <c r="E219" s="32">
        <v>57</v>
      </c>
      <c r="F219" s="32">
        <v>10</v>
      </c>
      <c r="G219" s="32">
        <v>10307</v>
      </c>
      <c r="H219" s="30">
        <f t="shared" si="3"/>
        <v>1</v>
      </c>
      <c r="I219" s="31" t="s">
        <v>38</v>
      </c>
      <c r="J219" s="32">
        <v>19</v>
      </c>
      <c r="K219" s="32">
        <v>101</v>
      </c>
      <c r="L219" s="31" t="s">
        <v>599</v>
      </c>
      <c r="M219" s="32">
        <v>53</v>
      </c>
      <c r="N219" s="32">
        <v>6</v>
      </c>
      <c r="O219" s="32">
        <v>6466</v>
      </c>
    </row>
    <row r="220" spans="1:15" ht="12" customHeight="1">
      <c r="A220" s="31" t="s">
        <v>38</v>
      </c>
      <c r="B220" s="32">
        <v>28</v>
      </c>
      <c r="C220" s="32">
        <v>66</v>
      </c>
      <c r="D220" s="31" t="s">
        <v>112</v>
      </c>
      <c r="E220" s="32">
        <v>57</v>
      </c>
      <c r="F220" s="32">
        <v>9</v>
      </c>
      <c r="G220" s="32">
        <v>10210</v>
      </c>
      <c r="H220" s="30">
        <f t="shared" si="3"/>
        <v>1</v>
      </c>
      <c r="I220" s="31" t="s">
        <v>38</v>
      </c>
      <c r="J220" s="32">
        <v>20</v>
      </c>
      <c r="K220" s="32">
        <v>325</v>
      </c>
      <c r="L220" s="31" t="s">
        <v>600</v>
      </c>
      <c r="M220" s="32">
        <v>59</v>
      </c>
      <c r="N220" s="32">
        <v>5</v>
      </c>
      <c r="O220" s="32">
        <v>5571</v>
      </c>
    </row>
    <row r="221" spans="1:15" ht="12" customHeight="1">
      <c r="A221" s="31" t="s">
        <v>38</v>
      </c>
      <c r="B221" s="32">
        <v>29</v>
      </c>
      <c r="C221" s="32">
        <v>1686</v>
      </c>
      <c r="D221" s="31" t="s">
        <v>601</v>
      </c>
      <c r="E221" s="32">
        <v>56</v>
      </c>
      <c r="F221" s="32">
        <v>10</v>
      </c>
      <c r="G221" s="32">
        <v>10128</v>
      </c>
      <c r="H221" s="30">
        <f t="shared" si="3"/>
        <v>1</v>
      </c>
      <c r="I221" s="31" t="s">
        <v>38</v>
      </c>
      <c r="J221" s="32">
        <v>21</v>
      </c>
      <c r="K221" s="32">
        <v>114</v>
      </c>
      <c r="L221" s="31" t="s">
        <v>602</v>
      </c>
      <c r="M221" s="32">
        <v>58</v>
      </c>
      <c r="N221" s="32">
        <v>5</v>
      </c>
      <c r="O221" s="32">
        <v>5562</v>
      </c>
    </row>
    <row r="222" spans="1:15" ht="12" customHeight="1">
      <c r="A222" s="31" t="s">
        <v>38</v>
      </c>
      <c r="B222" s="32">
        <v>30</v>
      </c>
      <c r="C222" s="32">
        <v>151</v>
      </c>
      <c r="D222" s="31" t="s">
        <v>603</v>
      </c>
      <c r="E222" s="32">
        <v>53</v>
      </c>
      <c r="F222" s="32">
        <v>10</v>
      </c>
      <c r="G222" s="32">
        <v>9783</v>
      </c>
      <c r="H222" s="30">
        <f t="shared" si="3"/>
        <v>1</v>
      </c>
      <c r="I222" s="31" t="s">
        <v>38</v>
      </c>
      <c r="J222" s="32">
        <v>22</v>
      </c>
      <c r="K222" s="32">
        <v>52</v>
      </c>
      <c r="L222" s="31" t="s">
        <v>252</v>
      </c>
      <c r="M222" s="32">
        <v>58</v>
      </c>
      <c r="N222" s="32">
        <v>5</v>
      </c>
      <c r="O222" s="32">
        <v>5559</v>
      </c>
    </row>
    <row r="223" spans="1:15" ht="12" customHeight="1">
      <c r="A223" s="31" t="s">
        <v>38</v>
      </c>
      <c r="B223" s="32">
        <v>31</v>
      </c>
      <c r="C223" s="32">
        <v>75</v>
      </c>
      <c r="D223" s="31" t="s">
        <v>196</v>
      </c>
      <c r="E223" s="32">
        <v>59</v>
      </c>
      <c r="F223" s="32">
        <v>9</v>
      </c>
      <c r="G223" s="32">
        <v>9626</v>
      </c>
      <c r="H223" s="30">
        <f t="shared" si="3"/>
        <v>1</v>
      </c>
      <c r="I223" s="31" t="s">
        <v>38</v>
      </c>
      <c r="J223" s="32">
        <v>23</v>
      </c>
      <c r="K223" s="32">
        <v>125</v>
      </c>
      <c r="L223" s="31" t="s">
        <v>604</v>
      </c>
      <c r="M223" s="32">
        <v>51</v>
      </c>
      <c r="N223" s="32">
        <v>5</v>
      </c>
      <c r="O223" s="32">
        <v>5531</v>
      </c>
    </row>
    <row r="224" spans="1:15" ht="12" customHeight="1">
      <c r="A224" s="31" t="s">
        <v>38</v>
      </c>
      <c r="B224" s="32">
        <v>32</v>
      </c>
      <c r="C224" s="32">
        <v>521</v>
      </c>
      <c r="D224" s="31" t="s">
        <v>605</v>
      </c>
      <c r="E224" s="32">
        <v>56</v>
      </c>
      <c r="F224" s="32">
        <v>8</v>
      </c>
      <c r="G224" s="32">
        <v>9370</v>
      </c>
      <c r="H224" s="30">
        <f t="shared" si="3"/>
        <v>1</v>
      </c>
      <c r="I224" s="31" t="s">
        <v>38</v>
      </c>
      <c r="J224" s="32">
        <v>24</v>
      </c>
      <c r="K224" s="32">
        <v>4</v>
      </c>
      <c r="L224" s="31" t="s">
        <v>606</v>
      </c>
      <c r="M224" s="32">
        <v>55</v>
      </c>
      <c r="N224" s="32">
        <v>5</v>
      </c>
      <c r="O224" s="32">
        <v>5446</v>
      </c>
    </row>
    <row r="225" spans="1:15" ht="12" customHeight="1">
      <c r="A225" s="31" t="s">
        <v>38</v>
      </c>
      <c r="B225" s="32">
        <v>33</v>
      </c>
      <c r="C225" s="32">
        <v>306</v>
      </c>
      <c r="D225" s="31" t="s">
        <v>607</v>
      </c>
      <c r="E225" s="32">
        <v>53</v>
      </c>
      <c r="F225" s="32">
        <v>9</v>
      </c>
      <c r="G225" s="32">
        <v>9353</v>
      </c>
      <c r="H225" s="30">
        <f t="shared" si="3"/>
        <v>1</v>
      </c>
      <c r="I225" s="31" t="s">
        <v>38</v>
      </c>
      <c r="J225" s="32">
        <v>25</v>
      </c>
      <c r="K225" s="32">
        <v>368</v>
      </c>
      <c r="L225" s="31" t="s">
        <v>608</v>
      </c>
      <c r="M225" s="32">
        <v>50</v>
      </c>
      <c r="N225" s="32">
        <v>5</v>
      </c>
      <c r="O225" s="32">
        <v>5311</v>
      </c>
    </row>
    <row r="226" spans="1:15" ht="12" customHeight="1" thickBot="1">
      <c r="A226" s="31" t="s">
        <v>38</v>
      </c>
      <c r="B226" s="32">
        <v>34</v>
      </c>
      <c r="C226" s="32">
        <v>396</v>
      </c>
      <c r="D226" s="31" t="s">
        <v>43</v>
      </c>
      <c r="E226" s="32">
        <v>55</v>
      </c>
      <c r="F226" s="32">
        <v>8</v>
      </c>
      <c r="G226" s="32">
        <v>9312</v>
      </c>
      <c r="H226" s="30">
        <f t="shared" si="3"/>
        <v>1</v>
      </c>
      <c r="I226" s="31" t="s">
        <v>38</v>
      </c>
      <c r="J226" s="32">
        <v>26</v>
      </c>
      <c r="K226" s="32">
        <v>834</v>
      </c>
      <c r="L226" s="31" t="s">
        <v>609</v>
      </c>
      <c r="M226" s="32">
        <v>51</v>
      </c>
      <c r="N226" s="32">
        <v>5</v>
      </c>
      <c r="O226" s="32">
        <v>5283</v>
      </c>
    </row>
    <row r="227" spans="1:15" ht="12" customHeight="1">
      <c r="A227" s="31" t="s">
        <v>38</v>
      </c>
      <c r="B227" s="32">
        <v>35</v>
      </c>
      <c r="C227" s="32">
        <v>307</v>
      </c>
      <c r="D227" s="31" t="s">
        <v>610</v>
      </c>
      <c r="E227" s="32">
        <v>56</v>
      </c>
      <c r="F227" s="32">
        <v>9</v>
      </c>
      <c r="G227" s="32">
        <v>9306</v>
      </c>
      <c r="H227" s="30">
        <f t="shared" si="3"/>
        <v>1</v>
      </c>
      <c r="I227" s="28" t="s">
        <v>82</v>
      </c>
      <c r="J227" s="29">
        <v>1</v>
      </c>
      <c r="K227" s="29">
        <v>264</v>
      </c>
      <c r="L227" s="28" t="s">
        <v>81</v>
      </c>
      <c r="M227" s="29">
        <v>69</v>
      </c>
      <c r="N227" s="29">
        <v>15</v>
      </c>
      <c r="O227" s="29">
        <v>17146</v>
      </c>
    </row>
    <row r="228" spans="1:15" ht="12" customHeight="1">
      <c r="A228" s="31" t="s">
        <v>38</v>
      </c>
      <c r="B228" s="32">
        <v>36</v>
      </c>
      <c r="C228" s="32">
        <v>1874</v>
      </c>
      <c r="D228" s="31" t="s">
        <v>256</v>
      </c>
      <c r="E228" s="32">
        <v>56</v>
      </c>
      <c r="F228" s="32">
        <v>9</v>
      </c>
      <c r="G228" s="32">
        <v>9171</v>
      </c>
      <c r="H228" s="30">
        <f t="shared" si="3"/>
        <v>1</v>
      </c>
      <c r="I228" s="31" t="s">
        <v>82</v>
      </c>
      <c r="J228" s="32">
        <v>2</v>
      </c>
      <c r="K228" s="32">
        <v>92</v>
      </c>
      <c r="L228" s="31" t="s">
        <v>152</v>
      </c>
      <c r="M228" s="32">
        <v>68</v>
      </c>
      <c r="N228" s="32">
        <v>17</v>
      </c>
      <c r="O228" s="32">
        <v>16980</v>
      </c>
    </row>
    <row r="229" spans="1:15" ht="12" customHeight="1">
      <c r="A229" s="31" t="s">
        <v>38</v>
      </c>
      <c r="B229" s="32">
        <v>37</v>
      </c>
      <c r="C229" s="32">
        <v>190</v>
      </c>
      <c r="D229" s="31" t="s">
        <v>611</v>
      </c>
      <c r="E229" s="32">
        <v>58</v>
      </c>
      <c r="F229" s="32">
        <v>8</v>
      </c>
      <c r="G229" s="32">
        <v>9034</v>
      </c>
      <c r="H229" s="30">
        <f t="shared" si="3"/>
        <v>1</v>
      </c>
      <c r="I229" s="31" t="s">
        <v>82</v>
      </c>
      <c r="J229" s="32">
        <v>3</v>
      </c>
      <c r="K229" s="32">
        <v>149</v>
      </c>
      <c r="L229" s="31" t="s">
        <v>229</v>
      </c>
      <c r="M229" s="32">
        <v>61</v>
      </c>
      <c r="N229" s="32">
        <v>18</v>
      </c>
      <c r="O229" s="32">
        <v>16232</v>
      </c>
    </row>
    <row r="230" spans="1:15" ht="12" customHeight="1">
      <c r="A230" s="31" t="s">
        <v>38</v>
      </c>
      <c r="B230" s="32">
        <v>38</v>
      </c>
      <c r="C230" s="32">
        <v>105</v>
      </c>
      <c r="D230" s="31" t="s">
        <v>187</v>
      </c>
      <c r="E230" s="32">
        <v>59</v>
      </c>
      <c r="F230" s="32">
        <v>8</v>
      </c>
      <c r="G230" s="32">
        <v>8782</v>
      </c>
      <c r="H230" s="30">
        <f t="shared" si="3"/>
        <v>1</v>
      </c>
      <c r="I230" s="31" t="s">
        <v>82</v>
      </c>
      <c r="J230" s="32">
        <v>4</v>
      </c>
      <c r="K230" s="32">
        <v>154</v>
      </c>
      <c r="L230" s="31" t="s">
        <v>612</v>
      </c>
      <c r="M230" s="32">
        <v>60</v>
      </c>
      <c r="N230" s="32">
        <v>17</v>
      </c>
      <c r="O230" s="32">
        <v>16042</v>
      </c>
    </row>
    <row r="231" spans="1:15" ht="12" customHeight="1">
      <c r="A231" s="31" t="s">
        <v>38</v>
      </c>
      <c r="B231" s="32">
        <v>39</v>
      </c>
      <c r="C231" s="32">
        <v>110</v>
      </c>
      <c r="D231" s="31" t="s">
        <v>613</v>
      </c>
      <c r="E231" s="32">
        <v>56</v>
      </c>
      <c r="F231" s="32">
        <v>8</v>
      </c>
      <c r="G231" s="32">
        <v>8445</v>
      </c>
      <c r="H231" s="30">
        <f t="shared" si="3"/>
        <v>1</v>
      </c>
      <c r="I231" s="31" t="s">
        <v>82</v>
      </c>
      <c r="J231" s="32">
        <v>5</v>
      </c>
      <c r="K231" s="32">
        <v>151</v>
      </c>
      <c r="L231" s="31" t="s">
        <v>260</v>
      </c>
      <c r="M231" s="32">
        <v>66</v>
      </c>
      <c r="N231" s="32">
        <v>15</v>
      </c>
      <c r="O231" s="32">
        <v>15541</v>
      </c>
    </row>
    <row r="232" spans="1:15" ht="12" customHeight="1">
      <c r="A232" s="31" t="s">
        <v>38</v>
      </c>
      <c r="B232" s="32">
        <v>40</v>
      </c>
      <c r="C232" s="32">
        <v>242</v>
      </c>
      <c r="D232" s="31" t="s">
        <v>218</v>
      </c>
      <c r="E232" s="32">
        <v>58</v>
      </c>
      <c r="F232" s="32">
        <v>8</v>
      </c>
      <c r="G232" s="32">
        <v>8345</v>
      </c>
      <c r="H232" s="30">
        <f t="shared" si="3"/>
        <v>1</v>
      </c>
      <c r="I232" s="31" t="s">
        <v>82</v>
      </c>
      <c r="J232" s="32">
        <v>6</v>
      </c>
      <c r="K232" s="32">
        <v>666</v>
      </c>
      <c r="L232" s="31" t="s">
        <v>318</v>
      </c>
      <c r="M232" s="32">
        <v>66</v>
      </c>
      <c r="N232" s="32">
        <v>17</v>
      </c>
      <c r="O232" s="32">
        <v>15237</v>
      </c>
    </row>
    <row r="233" spans="1:15" ht="12" customHeight="1">
      <c r="A233" s="31" t="s">
        <v>38</v>
      </c>
      <c r="B233" s="32">
        <v>41</v>
      </c>
      <c r="C233" s="32">
        <v>199</v>
      </c>
      <c r="D233" s="31" t="s">
        <v>47</v>
      </c>
      <c r="E233" s="32">
        <v>53</v>
      </c>
      <c r="F233" s="32">
        <v>7</v>
      </c>
      <c r="G233" s="32">
        <v>8343</v>
      </c>
      <c r="H233" s="30">
        <f t="shared" si="3"/>
        <v>1</v>
      </c>
      <c r="I233" s="31" t="s">
        <v>82</v>
      </c>
      <c r="J233" s="32">
        <v>7</v>
      </c>
      <c r="K233" s="32">
        <v>41</v>
      </c>
      <c r="L233" s="31" t="s">
        <v>95</v>
      </c>
      <c r="M233" s="32">
        <v>62</v>
      </c>
      <c r="N233" s="32">
        <v>12</v>
      </c>
      <c r="O233" s="32">
        <v>13966</v>
      </c>
    </row>
    <row r="234" spans="1:15" ht="12" customHeight="1">
      <c r="A234" s="31" t="s">
        <v>38</v>
      </c>
      <c r="B234" s="32">
        <v>42</v>
      </c>
      <c r="C234" s="32">
        <v>507</v>
      </c>
      <c r="D234" s="31" t="s">
        <v>76</v>
      </c>
      <c r="E234" s="32">
        <v>52</v>
      </c>
      <c r="F234" s="32">
        <v>7</v>
      </c>
      <c r="G234" s="32">
        <v>8035</v>
      </c>
      <c r="H234" s="30">
        <f t="shared" si="3"/>
        <v>1</v>
      </c>
      <c r="I234" s="31" t="s">
        <v>82</v>
      </c>
      <c r="J234" s="32">
        <v>8</v>
      </c>
      <c r="K234" s="32">
        <v>121</v>
      </c>
      <c r="L234" s="31" t="s">
        <v>614</v>
      </c>
      <c r="M234" s="32">
        <v>67</v>
      </c>
      <c r="N234" s="32">
        <v>12</v>
      </c>
      <c r="O234" s="32">
        <v>13914</v>
      </c>
    </row>
    <row r="235" spans="1:15" ht="12" customHeight="1">
      <c r="A235" s="31" t="s">
        <v>38</v>
      </c>
      <c r="B235" s="32">
        <v>43</v>
      </c>
      <c r="C235" s="32">
        <v>198</v>
      </c>
      <c r="D235" s="31" t="s">
        <v>615</v>
      </c>
      <c r="E235" s="32">
        <v>52</v>
      </c>
      <c r="F235" s="32">
        <v>7</v>
      </c>
      <c r="G235" s="32">
        <v>7897</v>
      </c>
      <c r="H235" s="30">
        <f t="shared" si="3"/>
        <v>1</v>
      </c>
      <c r="I235" s="31" t="s">
        <v>82</v>
      </c>
      <c r="J235" s="32">
        <v>9</v>
      </c>
      <c r="K235" s="32">
        <v>82</v>
      </c>
      <c r="L235" s="31" t="s">
        <v>117</v>
      </c>
      <c r="M235" s="32">
        <v>61</v>
      </c>
      <c r="N235" s="32">
        <v>12</v>
      </c>
      <c r="O235" s="32">
        <v>13861</v>
      </c>
    </row>
    <row r="236" spans="1:15" ht="12" customHeight="1">
      <c r="A236" s="31" t="s">
        <v>38</v>
      </c>
      <c r="B236" s="32">
        <v>44</v>
      </c>
      <c r="C236" s="32">
        <v>1817</v>
      </c>
      <c r="D236" s="31" t="s">
        <v>100</v>
      </c>
      <c r="E236" s="32">
        <v>52</v>
      </c>
      <c r="F236" s="32">
        <v>7</v>
      </c>
      <c r="G236" s="32">
        <v>7833</v>
      </c>
      <c r="H236" s="30">
        <f t="shared" si="3"/>
        <v>1</v>
      </c>
      <c r="I236" s="31" t="s">
        <v>82</v>
      </c>
      <c r="J236" s="32">
        <v>10</v>
      </c>
      <c r="K236" s="32">
        <v>313</v>
      </c>
      <c r="L236" s="31" t="s">
        <v>616</v>
      </c>
      <c r="M236" s="32">
        <v>68</v>
      </c>
      <c r="N236" s="32">
        <v>12</v>
      </c>
      <c r="O236" s="32">
        <v>12226</v>
      </c>
    </row>
    <row r="237" spans="1:15" ht="12" customHeight="1">
      <c r="A237" s="31" t="s">
        <v>38</v>
      </c>
      <c r="B237" s="32">
        <v>45</v>
      </c>
      <c r="C237" s="32">
        <v>88</v>
      </c>
      <c r="D237" s="31" t="s">
        <v>617</v>
      </c>
      <c r="E237" s="32">
        <v>58</v>
      </c>
      <c r="F237" s="32">
        <v>8</v>
      </c>
      <c r="G237" s="32">
        <v>7760</v>
      </c>
      <c r="H237" s="30">
        <f t="shared" si="3"/>
        <v>1</v>
      </c>
      <c r="I237" s="31" t="s">
        <v>82</v>
      </c>
      <c r="J237" s="32">
        <v>11</v>
      </c>
      <c r="K237" s="32">
        <v>44</v>
      </c>
      <c r="L237" s="31" t="s">
        <v>282</v>
      </c>
      <c r="M237" s="32">
        <v>69</v>
      </c>
      <c r="N237" s="32">
        <v>10</v>
      </c>
      <c r="O237" s="32">
        <v>10614</v>
      </c>
    </row>
    <row r="238" spans="1:15" ht="12" customHeight="1">
      <c r="A238" s="31" t="s">
        <v>38</v>
      </c>
      <c r="B238" s="32">
        <v>46</v>
      </c>
      <c r="C238" s="32">
        <v>295</v>
      </c>
      <c r="D238" s="31" t="s">
        <v>618</v>
      </c>
      <c r="E238" s="32">
        <v>57</v>
      </c>
      <c r="F238" s="32">
        <v>7</v>
      </c>
      <c r="G238" s="32">
        <v>7628</v>
      </c>
      <c r="H238" s="30">
        <f t="shared" si="3"/>
        <v>1</v>
      </c>
      <c r="I238" s="31" t="s">
        <v>82</v>
      </c>
      <c r="J238" s="32">
        <v>12</v>
      </c>
      <c r="K238" s="32">
        <v>547</v>
      </c>
      <c r="L238" s="31" t="s">
        <v>294</v>
      </c>
      <c r="M238" s="32">
        <v>65</v>
      </c>
      <c r="N238" s="32">
        <v>10</v>
      </c>
      <c r="O238" s="32">
        <v>10338</v>
      </c>
    </row>
    <row r="239" spans="1:15" ht="12" customHeight="1">
      <c r="A239" s="31" t="s">
        <v>38</v>
      </c>
      <c r="B239" s="32">
        <v>47</v>
      </c>
      <c r="C239" s="32">
        <v>271</v>
      </c>
      <c r="D239" s="31" t="s">
        <v>619</v>
      </c>
      <c r="E239" s="32">
        <v>57</v>
      </c>
      <c r="F239" s="32">
        <v>7</v>
      </c>
      <c r="G239" s="32">
        <v>7609</v>
      </c>
      <c r="H239" s="30">
        <f t="shared" si="3"/>
        <v>1</v>
      </c>
      <c r="I239" s="31" t="s">
        <v>82</v>
      </c>
      <c r="J239" s="32">
        <v>13</v>
      </c>
      <c r="K239" s="32">
        <v>205</v>
      </c>
      <c r="L239" s="31" t="s">
        <v>620</v>
      </c>
      <c r="M239" s="32">
        <v>67</v>
      </c>
      <c r="N239" s="32">
        <v>9</v>
      </c>
      <c r="O239" s="32">
        <v>10127</v>
      </c>
    </row>
    <row r="240" spans="1:15" ht="12" customHeight="1">
      <c r="A240" s="31" t="s">
        <v>38</v>
      </c>
      <c r="B240" s="32">
        <v>48</v>
      </c>
      <c r="C240" s="32">
        <v>394</v>
      </c>
      <c r="D240" s="31" t="s">
        <v>621</v>
      </c>
      <c r="E240" s="32">
        <v>54</v>
      </c>
      <c r="F240" s="32">
        <v>7</v>
      </c>
      <c r="G240" s="32">
        <v>7464</v>
      </c>
      <c r="H240" s="30">
        <f t="shared" si="3"/>
        <v>1</v>
      </c>
      <c r="I240" s="31" t="s">
        <v>82</v>
      </c>
      <c r="J240" s="32">
        <v>14</v>
      </c>
      <c r="K240" s="32">
        <v>648</v>
      </c>
      <c r="L240" s="31" t="s">
        <v>284</v>
      </c>
      <c r="M240" s="32">
        <v>61</v>
      </c>
      <c r="N240" s="32">
        <v>8</v>
      </c>
      <c r="O240" s="32">
        <v>8245</v>
      </c>
    </row>
    <row r="241" spans="1:15" ht="12" customHeight="1">
      <c r="A241" s="31" t="s">
        <v>38</v>
      </c>
      <c r="B241" s="32">
        <v>49</v>
      </c>
      <c r="C241" s="32">
        <v>372</v>
      </c>
      <c r="D241" s="31" t="s">
        <v>622</v>
      </c>
      <c r="E241" s="32">
        <v>57</v>
      </c>
      <c r="F241" s="32">
        <v>7</v>
      </c>
      <c r="G241" s="32">
        <v>7291</v>
      </c>
      <c r="H241" s="30">
        <f t="shared" si="3"/>
        <v>1</v>
      </c>
      <c r="I241" s="31" t="s">
        <v>82</v>
      </c>
      <c r="J241" s="32">
        <v>15</v>
      </c>
      <c r="K241" s="32">
        <v>580</v>
      </c>
      <c r="L241" s="31" t="s">
        <v>623</v>
      </c>
      <c r="M241" s="32">
        <v>66</v>
      </c>
      <c r="N241" s="32">
        <v>7</v>
      </c>
      <c r="O241" s="32">
        <v>7867</v>
      </c>
    </row>
    <row r="242" spans="1:15" ht="12" customHeight="1">
      <c r="A242" s="31" t="s">
        <v>38</v>
      </c>
      <c r="B242" s="32">
        <v>50</v>
      </c>
      <c r="C242" s="32">
        <v>211</v>
      </c>
      <c r="D242" s="31" t="s">
        <v>293</v>
      </c>
      <c r="E242" s="32">
        <v>59</v>
      </c>
      <c r="F242" s="32">
        <v>7</v>
      </c>
      <c r="G242" s="32">
        <v>7252</v>
      </c>
      <c r="H242" s="30">
        <f t="shared" si="3"/>
        <v>1</v>
      </c>
      <c r="I242" s="31" t="s">
        <v>82</v>
      </c>
      <c r="J242" s="32">
        <v>16</v>
      </c>
      <c r="K242" s="32">
        <v>176</v>
      </c>
      <c r="L242" s="31" t="s">
        <v>197</v>
      </c>
      <c r="M242" s="32">
        <v>60</v>
      </c>
      <c r="N242" s="32">
        <v>7</v>
      </c>
      <c r="O242" s="32">
        <v>7693</v>
      </c>
    </row>
    <row r="243" spans="1:15" ht="12" customHeight="1">
      <c r="A243" s="31" t="s">
        <v>38</v>
      </c>
      <c r="B243" s="32">
        <v>51</v>
      </c>
      <c r="C243" s="32">
        <v>1723</v>
      </c>
      <c r="D243" s="31" t="s">
        <v>624</v>
      </c>
      <c r="E243" s="32">
        <v>52</v>
      </c>
      <c r="F243" s="32">
        <v>6</v>
      </c>
      <c r="G243" s="32">
        <v>6967</v>
      </c>
      <c r="H243" s="30">
        <f t="shared" si="3"/>
        <v>1</v>
      </c>
      <c r="I243" s="31" t="s">
        <v>82</v>
      </c>
      <c r="J243" s="32">
        <v>17</v>
      </c>
      <c r="K243" s="32">
        <v>954</v>
      </c>
      <c r="L243" s="31" t="s">
        <v>253</v>
      </c>
      <c r="M243" s="32">
        <v>65</v>
      </c>
      <c r="N243" s="32">
        <v>7</v>
      </c>
      <c r="O243" s="32">
        <v>7546</v>
      </c>
    </row>
    <row r="244" spans="1:15" ht="12" customHeight="1">
      <c r="A244" s="31" t="s">
        <v>38</v>
      </c>
      <c r="B244" s="32">
        <v>52</v>
      </c>
      <c r="C244" s="32">
        <v>202</v>
      </c>
      <c r="D244" s="31" t="s">
        <v>625</v>
      </c>
      <c r="E244" s="32">
        <v>59</v>
      </c>
      <c r="F244" s="32">
        <v>7</v>
      </c>
      <c r="G244" s="32">
        <v>6783</v>
      </c>
      <c r="H244" s="30">
        <f t="shared" si="3"/>
        <v>1</v>
      </c>
      <c r="I244" s="31" t="s">
        <v>82</v>
      </c>
      <c r="J244" s="32">
        <v>18</v>
      </c>
      <c r="K244" s="32">
        <v>272</v>
      </c>
      <c r="L244" s="31" t="s">
        <v>626</v>
      </c>
      <c r="M244" s="32">
        <v>69</v>
      </c>
      <c r="N244" s="32">
        <v>6</v>
      </c>
      <c r="O244" s="32">
        <v>6509</v>
      </c>
    </row>
    <row r="245" spans="1:15" ht="12" customHeight="1">
      <c r="A245" s="31" t="s">
        <v>38</v>
      </c>
      <c r="B245" s="32">
        <v>53</v>
      </c>
      <c r="C245" s="32">
        <v>548</v>
      </c>
      <c r="D245" s="31" t="s">
        <v>159</v>
      </c>
      <c r="E245" s="32">
        <v>57</v>
      </c>
      <c r="F245" s="32">
        <v>6</v>
      </c>
      <c r="G245" s="32">
        <v>6527</v>
      </c>
      <c r="H245" s="30">
        <f t="shared" si="3"/>
        <v>1</v>
      </c>
      <c r="I245" s="31" t="s">
        <v>82</v>
      </c>
      <c r="J245" s="32">
        <v>19</v>
      </c>
      <c r="K245" s="32">
        <v>59</v>
      </c>
      <c r="L245" s="31" t="s">
        <v>344</v>
      </c>
      <c r="M245" s="32">
        <v>64</v>
      </c>
      <c r="N245" s="32">
        <v>6</v>
      </c>
      <c r="O245" s="32">
        <v>6248</v>
      </c>
    </row>
    <row r="246" spans="1:15" ht="12" customHeight="1">
      <c r="A246" s="31" t="s">
        <v>38</v>
      </c>
      <c r="B246" s="32">
        <v>54</v>
      </c>
      <c r="C246" s="32">
        <v>194</v>
      </c>
      <c r="D246" s="31" t="s">
        <v>627</v>
      </c>
      <c r="E246" s="32">
        <v>58</v>
      </c>
      <c r="F246" s="32">
        <v>6</v>
      </c>
      <c r="G246" s="32">
        <v>6375</v>
      </c>
      <c r="H246" s="30">
        <f t="shared" si="3"/>
        <v>1</v>
      </c>
      <c r="I246" s="31" t="s">
        <v>82</v>
      </c>
      <c r="J246" s="32">
        <v>20</v>
      </c>
      <c r="K246" s="32">
        <v>665</v>
      </c>
      <c r="L246" s="31" t="s">
        <v>628</v>
      </c>
      <c r="M246" s="32">
        <v>66</v>
      </c>
      <c r="N246" s="32">
        <v>5</v>
      </c>
      <c r="O246" s="32">
        <v>5132</v>
      </c>
    </row>
    <row r="247" spans="1:15" ht="12" customHeight="1" thickBot="1">
      <c r="A247" s="31" t="s">
        <v>38</v>
      </c>
      <c r="B247" s="32">
        <v>55</v>
      </c>
      <c r="C247" s="32">
        <v>504</v>
      </c>
      <c r="D247" s="31" t="s">
        <v>297</v>
      </c>
      <c r="E247" s="32">
        <v>56</v>
      </c>
      <c r="F247" s="32">
        <v>6</v>
      </c>
      <c r="G247" s="32">
        <v>6057</v>
      </c>
      <c r="H247" s="30">
        <f t="shared" si="3"/>
        <v>1</v>
      </c>
      <c r="I247" s="31" t="s">
        <v>82</v>
      </c>
      <c r="J247" s="32">
        <v>21</v>
      </c>
      <c r="K247" s="32">
        <v>830</v>
      </c>
      <c r="L247" s="31" t="s">
        <v>629</v>
      </c>
      <c r="M247" s="32">
        <v>60</v>
      </c>
      <c r="N247" s="32">
        <v>5</v>
      </c>
      <c r="O247" s="32">
        <v>5132</v>
      </c>
    </row>
    <row r="248" spans="1:15" ht="12" customHeight="1">
      <c r="A248" s="31" t="s">
        <v>38</v>
      </c>
      <c r="B248" s="32">
        <v>56</v>
      </c>
      <c r="C248" s="32">
        <v>525</v>
      </c>
      <c r="D248" s="31" t="s">
        <v>630</v>
      </c>
      <c r="E248" s="32">
        <v>58</v>
      </c>
      <c r="F248" s="32">
        <v>6</v>
      </c>
      <c r="G248" s="32">
        <v>5880</v>
      </c>
      <c r="H248" s="30">
        <f t="shared" si="3"/>
        <v>1</v>
      </c>
      <c r="I248" s="28" t="s">
        <v>163</v>
      </c>
      <c r="J248" s="29">
        <v>1</v>
      </c>
      <c r="K248" s="29">
        <v>193</v>
      </c>
      <c r="L248" s="28" t="s">
        <v>631</v>
      </c>
      <c r="M248" s="29">
        <v>70</v>
      </c>
      <c r="N248" s="29">
        <v>15</v>
      </c>
      <c r="O248" s="29">
        <v>16880</v>
      </c>
    </row>
    <row r="249" spans="1:15" ht="12" customHeight="1">
      <c r="A249" s="31" t="s">
        <v>38</v>
      </c>
      <c r="B249" s="32">
        <v>57</v>
      </c>
      <c r="C249" s="32">
        <v>1674</v>
      </c>
      <c r="D249" s="31" t="s">
        <v>632</v>
      </c>
      <c r="E249" s="32">
        <v>59</v>
      </c>
      <c r="F249" s="32">
        <v>6</v>
      </c>
      <c r="G249" s="32">
        <v>5842</v>
      </c>
      <c r="H249" s="30">
        <f t="shared" si="3"/>
        <v>1</v>
      </c>
      <c r="I249" s="31" t="s">
        <v>163</v>
      </c>
      <c r="J249" s="32">
        <v>2</v>
      </c>
      <c r="K249" s="32">
        <v>88</v>
      </c>
      <c r="L249" s="31" t="s">
        <v>162</v>
      </c>
      <c r="M249" s="32">
        <v>74</v>
      </c>
      <c r="N249" s="32">
        <v>18</v>
      </c>
      <c r="O249" s="32">
        <v>16874</v>
      </c>
    </row>
    <row r="250" spans="1:15" ht="12" customHeight="1">
      <c r="A250" s="31" t="s">
        <v>38</v>
      </c>
      <c r="B250" s="32">
        <v>58</v>
      </c>
      <c r="C250" s="32">
        <v>303</v>
      </c>
      <c r="D250" s="31" t="s">
        <v>633</v>
      </c>
      <c r="E250" s="32">
        <v>56</v>
      </c>
      <c r="F250" s="32">
        <v>6</v>
      </c>
      <c r="G250" s="32">
        <v>5840</v>
      </c>
      <c r="H250" s="30">
        <f t="shared" si="3"/>
        <v>1</v>
      </c>
      <c r="I250" s="31" t="s">
        <v>163</v>
      </c>
      <c r="J250" s="32">
        <v>3</v>
      </c>
      <c r="K250" s="32">
        <v>403</v>
      </c>
      <c r="L250" s="31" t="s">
        <v>255</v>
      </c>
      <c r="M250" s="32">
        <v>75</v>
      </c>
      <c r="N250" s="32">
        <v>18</v>
      </c>
      <c r="O250" s="32">
        <v>15736</v>
      </c>
    </row>
    <row r="251" spans="1:15" ht="12" customHeight="1">
      <c r="A251" s="31" t="s">
        <v>38</v>
      </c>
      <c r="B251" s="32">
        <v>59</v>
      </c>
      <c r="C251" s="32">
        <v>109</v>
      </c>
      <c r="D251" s="31" t="s">
        <v>634</v>
      </c>
      <c r="E251" s="32">
        <v>57</v>
      </c>
      <c r="F251" s="32">
        <v>6</v>
      </c>
      <c r="G251" s="32">
        <v>5801</v>
      </c>
      <c r="H251" s="30">
        <f t="shared" si="3"/>
        <v>1</v>
      </c>
      <c r="I251" s="31" t="s">
        <v>163</v>
      </c>
      <c r="J251" s="32">
        <v>4</v>
      </c>
      <c r="K251" s="32">
        <v>108</v>
      </c>
      <c r="L251" s="31" t="s">
        <v>350</v>
      </c>
      <c r="M251" s="32">
        <v>77</v>
      </c>
      <c r="N251" s="32">
        <v>18</v>
      </c>
      <c r="O251" s="32">
        <v>15696</v>
      </c>
    </row>
    <row r="252" spans="1:15" ht="12" customHeight="1">
      <c r="A252" s="31" t="s">
        <v>38</v>
      </c>
      <c r="B252" s="32">
        <v>60</v>
      </c>
      <c r="C252" s="32">
        <v>334</v>
      </c>
      <c r="D252" s="31" t="s">
        <v>67</v>
      </c>
      <c r="E252" s="32">
        <v>56</v>
      </c>
      <c r="F252" s="32">
        <v>5</v>
      </c>
      <c r="G252" s="32">
        <v>5774</v>
      </c>
      <c r="H252" s="30">
        <f t="shared" si="3"/>
        <v>1</v>
      </c>
      <c r="I252" s="31" t="s">
        <v>163</v>
      </c>
      <c r="J252" s="32">
        <v>5</v>
      </c>
      <c r="K252" s="32">
        <v>158</v>
      </c>
      <c r="L252" s="31" t="s">
        <v>340</v>
      </c>
      <c r="M252" s="32">
        <v>79</v>
      </c>
      <c r="N252" s="32">
        <v>17</v>
      </c>
      <c r="O252" s="32">
        <v>15046</v>
      </c>
    </row>
    <row r="253" spans="1:15" ht="12" customHeight="1">
      <c r="A253" s="31" t="s">
        <v>38</v>
      </c>
      <c r="B253" s="32">
        <v>61</v>
      </c>
      <c r="C253" s="32">
        <v>515</v>
      </c>
      <c r="D253" s="31" t="s">
        <v>635</v>
      </c>
      <c r="E253" s="32">
        <v>50</v>
      </c>
      <c r="F253" s="32">
        <v>5</v>
      </c>
      <c r="G253" s="32">
        <v>5659</v>
      </c>
      <c r="H253" s="30">
        <f t="shared" si="3"/>
        <v>1</v>
      </c>
      <c r="I253" s="31" t="s">
        <v>163</v>
      </c>
      <c r="J253" s="32">
        <v>6</v>
      </c>
      <c r="K253" s="32">
        <v>53</v>
      </c>
      <c r="L253" s="31" t="s">
        <v>312</v>
      </c>
      <c r="M253" s="32">
        <v>70</v>
      </c>
      <c r="N253" s="32">
        <v>10</v>
      </c>
      <c r="O253" s="32">
        <v>10155</v>
      </c>
    </row>
    <row r="254" spans="1:15" ht="12" customHeight="1">
      <c r="A254" s="31" t="s">
        <v>38</v>
      </c>
      <c r="B254" s="32">
        <v>62</v>
      </c>
      <c r="C254" s="32">
        <v>1048</v>
      </c>
      <c r="D254" s="31" t="s">
        <v>636</v>
      </c>
      <c r="E254" s="32">
        <v>55</v>
      </c>
      <c r="F254" s="32">
        <v>5</v>
      </c>
      <c r="G254" s="32">
        <v>5573</v>
      </c>
      <c r="H254" s="30">
        <f t="shared" si="3"/>
        <v>1</v>
      </c>
      <c r="I254" s="31" t="s">
        <v>163</v>
      </c>
      <c r="J254" s="32">
        <v>7</v>
      </c>
      <c r="K254" s="32">
        <v>296</v>
      </c>
      <c r="L254" s="31" t="s">
        <v>637</v>
      </c>
      <c r="M254" s="32">
        <v>74</v>
      </c>
      <c r="N254" s="32">
        <v>10</v>
      </c>
      <c r="O254" s="32">
        <v>9707</v>
      </c>
    </row>
    <row r="255" spans="1:15" ht="12" customHeight="1">
      <c r="A255" s="31" t="s">
        <v>38</v>
      </c>
      <c r="B255" s="32">
        <v>63</v>
      </c>
      <c r="C255" s="32">
        <v>349</v>
      </c>
      <c r="D255" s="31" t="s">
        <v>638</v>
      </c>
      <c r="E255" s="32">
        <v>50</v>
      </c>
      <c r="F255" s="32">
        <v>5</v>
      </c>
      <c r="G255" s="32">
        <v>5495</v>
      </c>
      <c r="H255" s="30">
        <f t="shared" si="3"/>
        <v>1</v>
      </c>
      <c r="I255" s="31" t="s">
        <v>163</v>
      </c>
      <c r="J255" s="32">
        <v>8</v>
      </c>
      <c r="K255" s="32">
        <v>617</v>
      </c>
      <c r="L255" s="31" t="s">
        <v>639</v>
      </c>
      <c r="M255" s="32">
        <v>71</v>
      </c>
      <c r="N255" s="32">
        <v>6</v>
      </c>
      <c r="O255" s="32">
        <v>6335</v>
      </c>
    </row>
    <row r="256" spans="1:15" ht="12" customHeight="1">
      <c r="A256" s="31" t="s">
        <v>38</v>
      </c>
      <c r="B256" s="32">
        <v>64</v>
      </c>
      <c r="C256" s="32">
        <v>144</v>
      </c>
      <c r="D256" s="31" t="s">
        <v>640</v>
      </c>
      <c r="E256" s="32">
        <v>59</v>
      </c>
      <c r="F256" s="32">
        <v>5</v>
      </c>
      <c r="G256" s="32">
        <v>5145</v>
      </c>
      <c r="H256" s="30">
        <f t="shared" si="3"/>
        <v>1</v>
      </c>
      <c r="I256" s="31" t="s">
        <v>163</v>
      </c>
      <c r="J256" s="32">
        <v>9</v>
      </c>
      <c r="K256" s="32">
        <v>999</v>
      </c>
      <c r="L256" s="31" t="s">
        <v>305</v>
      </c>
      <c r="M256" s="32">
        <v>77</v>
      </c>
      <c r="N256" s="32">
        <v>6</v>
      </c>
      <c r="O256" s="32">
        <v>6183</v>
      </c>
    </row>
    <row r="257" spans="1:15" ht="12" customHeight="1">
      <c r="A257" s="31" t="s">
        <v>38</v>
      </c>
      <c r="B257" s="32">
        <v>65</v>
      </c>
      <c r="C257" s="32">
        <v>1720</v>
      </c>
      <c r="D257" s="31" t="s">
        <v>641</v>
      </c>
      <c r="E257" s="32">
        <v>59</v>
      </c>
      <c r="F257" s="32">
        <v>5</v>
      </c>
      <c r="G257" s="32">
        <v>5023</v>
      </c>
      <c r="H257" s="30">
        <f t="shared" si="3"/>
        <v>1</v>
      </c>
      <c r="I257" s="31" t="s">
        <v>163</v>
      </c>
      <c r="J257" s="32">
        <v>10</v>
      </c>
      <c r="K257" s="32">
        <v>581</v>
      </c>
      <c r="L257" s="31" t="s">
        <v>642</v>
      </c>
      <c r="M257" s="32">
        <v>72</v>
      </c>
      <c r="N257" s="32">
        <v>6</v>
      </c>
      <c r="O257" s="32">
        <v>5930</v>
      </c>
    </row>
    <row r="258" spans="1:15" ht="12" customHeight="1" thickBot="1">
      <c r="A258" s="31" t="s">
        <v>38</v>
      </c>
      <c r="B258" s="32">
        <v>66</v>
      </c>
      <c r="C258" s="32">
        <v>48</v>
      </c>
      <c r="D258" s="31" t="s">
        <v>643</v>
      </c>
      <c r="E258" s="32">
        <v>54</v>
      </c>
      <c r="F258" s="32">
        <v>5</v>
      </c>
      <c r="G258" s="32">
        <v>4903</v>
      </c>
      <c r="H258" s="30">
        <f t="shared" si="3"/>
        <v>1</v>
      </c>
      <c r="I258" s="31" t="s">
        <v>163</v>
      </c>
      <c r="J258" s="32">
        <v>11</v>
      </c>
      <c r="K258" s="32">
        <v>675</v>
      </c>
      <c r="L258" s="31" t="s">
        <v>347</v>
      </c>
      <c r="M258" s="32">
        <v>75</v>
      </c>
      <c r="N258" s="32">
        <v>6</v>
      </c>
      <c r="O258" s="32">
        <v>5907</v>
      </c>
    </row>
    <row r="259" spans="1:15" ht="12" customHeight="1" thickBot="1">
      <c r="A259" s="31" t="s">
        <v>38</v>
      </c>
      <c r="B259" s="32">
        <v>67</v>
      </c>
      <c r="C259" s="32">
        <v>367</v>
      </c>
      <c r="D259" s="31" t="s">
        <v>644</v>
      </c>
      <c r="E259" s="32">
        <v>58</v>
      </c>
      <c r="F259" s="32">
        <v>5</v>
      </c>
      <c r="G259" s="32">
        <v>4884</v>
      </c>
      <c r="H259" s="30">
        <f t="shared" si="3"/>
        <v>1</v>
      </c>
      <c r="I259" s="33" t="s">
        <v>186</v>
      </c>
      <c r="J259" s="34">
        <v>1</v>
      </c>
      <c r="K259" s="34">
        <v>200</v>
      </c>
      <c r="L259" s="33" t="s">
        <v>185</v>
      </c>
      <c r="M259" s="34">
        <v>80</v>
      </c>
      <c r="N259" s="34">
        <v>15</v>
      </c>
      <c r="O259" s="34">
        <v>16557</v>
      </c>
    </row>
    <row r="260" spans="1:15" ht="12" customHeight="1">
      <c r="A260" s="28" t="s">
        <v>82</v>
      </c>
      <c r="B260" s="29">
        <v>1</v>
      </c>
      <c r="C260" s="29">
        <v>409</v>
      </c>
      <c r="D260" s="28" t="s">
        <v>140</v>
      </c>
      <c r="E260" s="29">
        <v>68</v>
      </c>
      <c r="F260" s="29">
        <v>16</v>
      </c>
      <c r="G260" s="29">
        <v>16687</v>
      </c>
      <c r="H260" s="30">
        <f t="shared" ref="H260:H301" si="4">IF(D260=0,IF(L260=0,0,1),1)</f>
        <v>1</v>
      </c>
      <c r="I260" s="35" t="s">
        <v>186</v>
      </c>
      <c r="J260" s="30">
        <v>2</v>
      </c>
      <c r="K260" s="30">
        <v>86</v>
      </c>
      <c r="L260" s="35" t="s">
        <v>336</v>
      </c>
      <c r="M260" s="30">
        <v>86</v>
      </c>
      <c r="N260" s="30">
        <v>12</v>
      </c>
      <c r="O260" s="30">
        <v>11971</v>
      </c>
    </row>
    <row r="261" spans="1:15" ht="12" customHeight="1">
      <c r="A261" s="31" t="s">
        <v>82</v>
      </c>
      <c r="B261" s="32">
        <v>2</v>
      </c>
      <c r="C261" s="32">
        <v>1962</v>
      </c>
      <c r="D261" s="31" t="s">
        <v>271</v>
      </c>
      <c r="E261" s="32">
        <v>61</v>
      </c>
      <c r="F261" s="32">
        <v>18</v>
      </c>
      <c r="G261" s="32">
        <v>15570</v>
      </c>
      <c r="H261" s="30">
        <f t="shared" si="4"/>
        <v>1</v>
      </c>
      <c r="I261" s="35" t="s">
        <v>186</v>
      </c>
      <c r="J261" s="30">
        <v>3</v>
      </c>
      <c r="K261" s="30">
        <v>14</v>
      </c>
      <c r="L261" s="35" t="s">
        <v>645</v>
      </c>
      <c r="M261" s="30">
        <v>85</v>
      </c>
      <c r="N261" s="30">
        <v>11</v>
      </c>
      <c r="O261" s="30">
        <v>10878</v>
      </c>
    </row>
    <row r="262" spans="1:15" ht="12" customHeight="1">
      <c r="A262" s="31" t="s">
        <v>82</v>
      </c>
      <c r="B262" s="32">
        <v>3</v>
      </c>
      <c r="C262" s="32">
        <v>294</v>
      </c>
      <c r="D262" s="31" t="s">
        <v>153</v>
      </c>
      <c r="E262" s="32">
        <v>63</v>
      </c>
      <c r="F262" s="32">
        <v>13</v>
      </c>
      <c r="G262" s="32">
        <v>14618</v>
      </c>
      <c r="H262" s="30">
        <f t="shared" si="4"/>
        <v>1</v>
      </c>
      <c r="I262" s="35" t="s">
        <v>186</v>
      </c>
      <c r="J262" s="30">
        <v>4</v>
      </c>
      <c r="K262" s="30">
        <v>207</v>
      </c>
      <c r="L262" s="35" t="s">
        <v>646</v>
      </c>
      <c r="M262" s="30">
        <v>81</v>
      </c>
      <c r="N262" s="30">
        <v>6</v>
      </c>
      <c r="O262" s="30">
        <v>6179</v>
      </c>
    </row>
    <row r="263" spans="1:15" ht="12" customHeight="1">
      <c r="A263" s="31" t="s">
        <v>82</v>
      </c>
      <c r="B263" s="32">
        <v>4</v>
      </c>
      <c r="C263" s="32">
        <v>572</v>
      </c>
      <c r="D263" s="31" t="s">
        <v>124</v>
      </c>
      <c r="E263" s="32">
        <v>66</v>
      </c>
      <c r="F263" s="32">
        <v>13</v>
      </c>
      <c r="G263" s="32">
        <v>14474</v>
      </c>
      <c r="H263" s="30">
        <f t="shared" si="4"/>
        <v>1</v>
      </c>
      <c r="I263" s="31"/>
      <c r="J263" s="32"/>
      <c r="K263" s="32"/>
      <c r="L263" s="31"/>
      <c r="M263" s="32"/>
      <c r="N263" s="32"/>
      <c r="O263" s="32"/>
    </row>
    <row r="264" spans="1:15" ht="12" customHeight="1">
      <c r="A264" s="31" t="s">
        <v>82</v>
      </c>
      <c r="B264" s="32">
        <v>5</v>
      </c>
      <c r="C264" s="32">
        <v>111</v>
      </c>
      <c r="D264" s="31" t="s">
        <v>283</v>
      </c>
      <c r="E264" s="32">
        <v>62</v>
      </c>
      <c r="F264" s="32">
        <v>14</v>
      </c>
      <c r="G264" s="32">
        <v>14328</v>
      </c>
      <c r="H264" s="30">
        <f t="shared" si="4"/>
        <v>1</v>
      </c>
      <c r="I264" s="31"/>
      <c r="J264" s="32"/>
      <c r="K264" s="32"/>
      <c r="L264" s="31"/>
      <c r="M264" s="32"/>
      <c r="N264" s="32"/>
      <c r="O264" s="32"/>
    </row>
    <row r="265" spans="1:15" ht="12" customHeight="1">
      <c r="A265" s="31" t="s">
        <v>82</v>
      </c>
      <c r="B265" s="32">
        <v>6</v>
      </c>
      <c r="C265" s="32">
        <v>273</v>
      </c>
      <c r="D265" s="31" t="s">
        <v>204</v>
      </c>
      <c r="E265" s="32">
        <v>64</v>
      </c>
      <c r="F265" s="32">
        <v>14</v>
      </c>
      <c r="G265" s="32">
        <v>14286</v>
      </c>
      <c r="H265" s="30">
        <f t="shared" si="4"/>
        <v>1</v>
      </c>
      <c r="I265" s="31"/>
      <c r="J265" s="32"/>
      <c r="K265" s="32"/>
      <c r="L265" s="31"/>
      <c r="M265" s="32"/>
      <c r="N265" s="32"/>
      <c r="O265" s="32"/>
    </row>
    <row r="266" spans="1:15" ht="12" customHeight="1">
      <c r="A266" s="31" t="s">
        <v>82</v>
      </c>
      <c r="B266" s="32">
        <v>7</v>
      </c>
      <c r="C266" s="32">
        <v>2</v>
      </c>
      <c r="D266" s="31" t="s">
        <v>261</v>
      </c>
      <c r="E266" s="32">
        <v>69</v>
      </c>
      <c r="F266" s="32">
        <v>13</v>
      </c>
      <c r="G266" s="32">
        <v>13605</v>
      </c>
      <c r="H266" s="30">
        <f t="shared" si="4"/>
        <v>1</v>
      </c>
      <c r="I266" s="31"/>
      <c r="J266" s="32"/>
      <c r="K266" s="32"/>
      <c r="L266" s="31"/>
      <c r="M266" s="32"/>
      <c r="N266" s="32"/>
      <c r="O266" s="32"/>
    </row>
    <row r="267" spans="1:15" ht="12" customHeight="1">
      <c r="A267" s="31" t="s">
        <v>82</v>
      </c>
      <c r="B267" s="32">
        <v>8</v>
      </c>
      <c r="C267" s="32">
        <v>80</v>
      </c>
      <c r="D267" s="31" t="s">
        <v>315</v>
      </c>
      <c r="E267" s="32">
        <v>60</v>
      </c>
      <c r="F267" s="32">
        <v>13</v>
      </c>
      <c r="G267" s="32">
        <v>13213</v>
      </c>
      <c r="H267" s="30">
        <f t="shared" si="4"/>
        <v>1</v>
      </c>
      <c r="I267" s="31"/>
      <c r="J267" s="32"/>
      <c r="K267" s="32"/>
      <c r="L267" s="31"/>
      <c r="M267" s="32"/>
      <c r="N267" s="32"/>
      <c r="O267" s="32"/>
    </row>
    <row r="268" spans="1:15" ht="12" customHeight="1">
      <c r="A268" s="31" t="s">
        <v>82</v>
      </c>
      <c r="B268" s="32">
        <v>9</v>
      </c>
      <c r="C268" s="32">
        <v>12</v>
      </c>
      <c r="D268" s="31" t="s">
        <v>647</v>
      </c>
      <c r="E268" s="32">
        <v>64</v>
      </c>
      <c r="F268" s="32">
        <v>11</v>
      </c>
      <c r="G268" s="32">
        <v>12671</v>
      </c>
      <c r="H268" s="30">
        <f t="shared" si="4"/>
        <v>1</v>
      </c>
      <c r="I268" s="31"/>
      <c r="J268" s="32"/>
      <c r="K268" s="32"/>
      <c r="L268" s="31"/>
      <c r="M268" s="32"/>
      <c r="N268" s="32"/>
      <c r="O268" s="32"/>
    </row>
    <row r="269" spans="1:15" ht="12" customHeight="1">
      <c r="A269" s="31" t="s">
        <v>82</v>
      </c>
      <c r="B269" s="32">
        <v>10</v>
      </c>
      <c r="C269" s="32">
        <v>351</v>
      </c>
      <c r="D269" s="31" t="s">
        <v>648</v>
      </c>
      <c r="E269" s="32">
        <v>64</v>
      </c>
      <c r="F269" s="32">
        <v>12</v>
      </c>
      <c r="G269" s="32">
        <v>12343</v>
      </c>
      <c r="H269" s="30">
        <f t="shared" si="4"/>
        <v>1</v>
      </c>
      <c r="I269" s="31"/>
      <c r="J269" s="32"/>
      <c r="K269" s="32"/>
      <c r="L269" s="31"/>
      <c r="M269" s="32"/>
      <c r="N269" s="32"/>
      <c r="O269" s="32"/>
    </row>
    <row r="270" spans="1:15" ht="12" customHeight="1">
      <c r="A270" s="31" t="s">
        <v>82</v>
      </c>
      <c r="B270" s="32">
        <v>11</v>
      </c>
      <c r="C270" s="32">
        <v>58</v>
      </c>
      <c r="D270" s="31" t="s">
        <v>248</v>
      </c>
      <c r="E270" s="32">
        <v>65</v>
      </c>
      <c r="F270" s="32">
        <v>11</v>
      </c>
      <c r="G270" s="32">
        <v>11868</v>
      </c>
      <c r="H270" s="30">
        <f t="shared" si="4"/>
        <v>1</v>
      </c>
      <c r="I270" s="31"/>
      <c r="J270" s="32"/>
      <c r="K270" s="32"/>
      <c r="L270" s="31"/>
      <c r="M270" s="32"/>
      <c r="N270" s="32"/>
      <c r="O270" s="32"/>
    </row>
    <row r="271" spans="1:15" ht="12" customHeight="1">
      <c r="A271" s="31" t="s">
        <v>82</v>
      </c>
      <c r="B271" s="32">
        <v>12</v>
      </c>
      <c r="C271" s="32">
        <v>2090</v>
      </c>
      <c r="D271" s="31" t="s">
        <v>649</v>
      </c>
      <c r="E271" s="32">
        <v>60</v>
      </c>
      <c r="F271" s="32">
        <v>11</v>
      </c>
      <c r="G271" s="32">
        <v>11803</v>
      </c>
      <c r="H271" s="30">
        <f t="shared" si="4"/>
        <v>1</v>
      </c>
      <c r="I271" s="31"/>
      <c r="J271" s="32"/>
      <c r="K271" s="32"/>
      <c r="L271" s="31"/>
      <c r="M271" s="32"/>
      <c r="N271" s="32"/>
      <c r="O271" s="32"/>
    </row>
    <row r="272" spans="1:15" ht="12" customHeight="1">
      <c r="A272" s="31" t="s">
        <v>82</v>
      </c>
      <c r="B272" s="32">
        <v>13</v>
      </c>
      <c r="C272" s="32">
        <v>60</v>
      </c>
      <c r="D272" s="31" t="s">
        <v>650</v>
      </c>
      <c r="E272" s="32">
        <v>63</v>
      </c>
      <c r="F272" s="32">
        <v>10</v>
      </c>
      <c r="G272" s="32">
        <v>11681</v>
      </c>
      <c r="H272" s="30">
        <f t="shared" si="4"/>
        <v>1</v>
      </c>
      <c r="I272" s="31"/>
      <c r="J272" s="32"/>
      <c r="K272" s="32"/>
      <c r="L272" s="31"/>
      <c r="M272" s="32"/>
      <c r="N272" s="32"/>
      <c r="O272" s="32"/>
    </row>
    <row r="273" spans="1:15" ht="12" customHeight="1">
      <c r="A273" s="31" t="s">
        <v>82</v>
      </c>
      <c r="B273" s="32">
        <v>14</v>
      </c>
      <c r="C273" s="32">
        <v>1960</v>
      </c>
      <c r="D273" s="31" t="s">
        <v>651</v>
      </c>
      <c r="E273" s="32">
        <v>63</v>
      </c>
      <c r="F273" s="32">
        <v>11</v>
      </c>
      <c r="G273" s="32">
        <v>11109</v>
      </c>
      <c r="H273" s="30">
        <f t="shared" si="4"/>
        <v>1</v>
      </c>
      <c r="I273" s="31"/>
      <c r="J273" s="32"/>
      <c r="K273" s="32"/>
      <c r="L273" s="31"/>
      <c r="M273" s="32"/>
      <c r="N273" s="32"/>
      <c r="O273" s="32"/>
    </row>
    <row r="274" spans="1:15" ht="12" customHeight="1">
      <c r="A274" s="31" t="s">
        <v>82</v>
      </c>
      <c r="B274" s="32">
        <v>15</v>
      </c>
      <c r="C274" s="32">
        <v>1312</v>
      </c>
      <c r="D274" s="31" t="s">
        <v>308</v>
      </c>
      <c r="E274" s="32">
        <v>69</v>
      </c>
      <c r="F274" s="32">
        <v>11</v>
      </c>
      <c r="G274" s="32">
        <v>10824</v>
      </c>
      <c r="H274" s="30">
        <f t="shared" si="4"/>
        <v>1</v>
      </c>
      <c r="I274" s="31"/>
      <c r="J274" s="32"/>
      <c r="K274" s="32"/>
      <c r="L274" s="31"/>
      <c r="M274" s="32"/>
      <c r="N274" s="32"/>
      <c r="O274" s="32"/>
    </row>
    <row r="275" spans="1:15" ht="12" customHeight="1">
      <c r="A275" s="31" t="s">
        <v>82</v>
      </c>
      <c r="B275" s="32">
        <v>16</v>
      </c>
      <c r="C275" s="32">
        <v>272</v>
      </c>
      <c r="D275" s="31" t="s">
        <v>253</v>
      </c>
      <c r="E275" s="32">
        <v>65</v>
      </c>
      <c r="F275" s="32">
        <v>11</v>
      </c>
      <c r="G275" s="32">
        <v>10790</v>
      </c>
      <c r="H275" s="30">
        <f t="shared" si="4"/>
        <v>1</v>
      </c>
      <c r="I275" s="31"/>
      <c r="J275" s="32"/>
      <c r="K275" s="32"/>
      <c r="L275" s="31"/>
      <c r="M275" s="32"/>
      <c r="N275" s="32"/>
      <c r="O275" s="32"/>
    </row>
    <row r="276" spans="1:15" ht="12" customHeight="1">
      <c r="A276" s="31" t="s">
        <v>82</v>
      </c>
      <c r="B276" s="32">
        <v>17</v>
      </c>
      <c r="C276" s="32">
        <v>550</v>
      </c>
      <c r="D276" s="31" t="s">
        <v>331</v>
      </c>
      <c r="E276" s="32">
        <v>63</v>
      </c>
      <c r="F276" s="32">
        <v>11</v>
      </c>
      <c r="G276" s="32">
        <v>10639</v>
      </c>
      <c r="H276" s="30">
        <f t="shared" si="4"/>
        <v>1</v>
      </c>
      <c r="I276" s="31"/>
      <c r="J276" s="32"/>
      <c r="K276" s="32"/>
      <c r="L276" s="31"/>
      <c r="M276" s="32"/>
      <c r="N276" s="32"/>
      <c r="O276" s="32"/>
    </row>
    <row r="277" spans="1:15" ht="12" customHeight="1">
      <c r="A277" s="31" t="s">
        <v>82</v>
      </c>
      <c r="B277" s="32">
        <v>18</v>
      </c>
      <c r="C277" s="32">
        <v>335</v>
      </c>
      <c r="D277" s="31" t="s">
        <v>329</v>
      </c>
      <c r="E277" s="32">
        <v>62</v>
      </c>
      <c r="F277" s="32">
        <v>11</v>
      </c>
      <c r="G277" s="32">
        <v>10615</v>
      </c>
      <c r="H277" s="30">
        <f t="shared" si="4"/>
        <v>1</v>
      </c>
      <c r="I277" s="31"/>
      <c r="J277" s="32"/>
      <c r="K277" s="32"/>
      <c r="L277" s="31"/>
      <c r="M277" s="32"/>
      <c r="N277" s="32"/>
      <c r="O277" s="32"/>
    </row>
    <row r="278" spans="1:15" ht="12" customHeight="1">
      <c r="A278" s="31" t="s">
        <v>82</v>
      </c>
      <c r="B278" s="32">
        <v>19</v>
      </c>
      <c r="C278" s="32">
        <v>121</v>
      </c>
      <c r="D278" s="31" t="s">
        <v>652</v>
      </c>
      <c r="E278" s="32">
        <v>63</v>
      </c>
      <c r="F278" s="32">
        <v>9</v>
      </c>
      <c r="G278" s="32">
        <v>9644</v>
      </c>
      <c r="H278" s="30">
        <f t="shared" si="4"/>
        <v>1</v>
      </c>
      <c r="I278" s="31"/>
      <c r="J278" s="32"/>
      <c r="K278" s="32"/>
      <c r="L278" s="31"/>
      <c r="M278" s="32"/>
      <c r="N278" s="32"/>
      <c r="O278" s="32"/>
    </row>
    <row r="279" spans="1:15" ht="12" customHeight="1">
      <c r="A279" s="31" t="s">
        <v>82</v>
      </c>
      <c r="B279" s="32">
        <v>20</v>
      </c>
      <c r="C279" s="32">
        <v>63</v>
      </c>
      <c r="D279" s="31" t="s">
        <v>653</v>
      </c>
      <c r="E279" s="32">
        <v>66</v>
      </c>
      <c r="F279" s="32">
        <v>8</v>
      </c>
      <c r="G279" s="32">
        <v>9373</v>
      </c>
      <c r="H279" s="30">
        <f t="shared" si="4"/>
        <v>1</v>
      </c>
      <c r="I279" s="31"/>
      <c r="J279" s="32"/>
      <c r="K279" s="32"/>
      <c r="L279" s="31"/>
      <c r="M279" s="32"/>
      <c r="N279" s="32"/>
      <c r="O279" s="32"/>
    </row>
    <row r="280" spans="1:15" ht="12" customHeight="1">
      <c r="A280" s="31" t="s">
        <v>82</v>
      </c>
      <c r="B280" s="32">
        <v>21</v>
      </c>
      <c r="C280" s="32">
        <v>262</v>
      </c>
      <c r="D280" s="31" t="s">
        <v>654</v>
      </c>
      <c r="E280" s="32">
        <v>68</v>
      </c>
      <c r="F280" s="32">
        <v>9</v>
      </c>
      <c r="G280" s="32">
        <v>9213</v>
      </c>
      <c r="H280" s="30">
        <f t="shared" si="4"/>
        <v>1</v>
      </c>
      <c r="I280" s="31"/>
      <c r="J280" s="32"/>
      <c r="K280" s="32"/>
      <c r="L280" s="31"/>
      <c r="M280" s="32"/>
      <c r="N280" s="32"/>
      <c r="O280" s="32"/>
    </row>
    <row r="281" spans="1:15" ht="12" customHeight="1">
      <c r="A281" s="31" t="s">
        <v>82</v>
      </c>
      <c r="B281" s="32">
        <v>22</v>
      </c>
      <c r="C281" s="32">
        <v>15</v>
      </c>
      <c r="D281" s="31" t="s">
        <v>655</v>
      </c>
      <c r="E281" s="32">
        <v>64</v>
      </c>
      <c r="F281" s="32">
        <v>8</v>
      </c>
      <c r="G281" s="32">
        <v>8623</v>
      </c>
      <c r="H281" s="30">
        <f t="shared" si="4"/>
        <v>1</v>
      </c>
      <c r="I281" s="31"/>
      <c r="J281" s="32"/>
      <c r="K281" s="32"/>
      <c r="L281" s="31"/>
      <c r="M281" s="32"/>
      <c r="N281" s="32"/>
      <c r="O281" s="32"/>
    </row>
    <row r="282" spans="1:15" ht="12" customHeight="1">
      <c r="A282" s="31" t="s">
        <v>82</v>
      </c>
      <c r="B282" s="32">
        <v>23</v>
      </c>
      <c r="C282" s="32">
        <v>33</v>
      </c>
      <c r="D282" s="31" t="s">
        <v>242</v>
      </c>
      <c r="E282" s="32">
        <v>64</v>
      </c>
      <c r="F282" s="32">
        <v>8</v>
      </c>
      <c r="G282" s="32">
        <v>8422</v>
      </c>
      <c r="H282" s="30">
        <f t="shared" si="4"/>
        <v>1</v>
      </c>
      <c r="I282" s="31"/>
      <c r="J282" s="32"/>
      <c r="K282" s="32"/>
      <c r="L282" s="31"/>
      <c r="M282" s="32"/>
      <c r="N282" s="32"/>
      <c r="O282" s="32"/>
    </row>
    <row r="283" spans="1:15" ht="12" customHeight="1">
      <c r="A283" s="31" t="s">
        <v>82</v>
      </c>
      <c r="B283" s="32">
        <v>24</v>
      </c>
      <c r="C283" s="32">
        <v>375</v>
      </c>
      <c r="D283" s="31" t="s">
        <v>656</v>
      </c>
      <c r="E283" s="32">
        <v>63</v>
      </c>
      <c r="F283" s="32">
        <v>7</v>
      </c>
      <c r="G283" s="32">
        <v>8000</v>
      </c>
      <c r="H283" s="30">
        <f t="shared" si="4"/>
        <v>1</v>
      </c>
      <c r="I283" s="31"/>
      <c r="J283" s="32"/>
      <c r="K283" s="32"/>
      <c r="L283" s="31"/>
      <c r="M283" s="32"/>
      <c r="N283" s="32"/>
      <c r="O283" s="32"/>
    </row>
    <row r="284" spans="1:15" ht="12" customHeight="1">
      <c r="A284" s="31" t="s">
        <v>82</v>
      </c>
      <c r="B284" s="32">
        <v>25</v>
      </c>
      <c r="C284" s="32">
        <v>62</v>
      </c>
      <c r="D284" s="31" t="s">
        <v>337</v>
      </c>
      <c r="E284" s="32">
        <v>68</v>
      </c>
      <c r="F284" s="32">
        <v>8</v>
      </c>
      <c r="G284" s="32">
        <v>7789</v>
      </c>
      <c r="H284" s="30">
        <f t="shared" si="4"/>
        <v>1</v>
      </c>
      <c r="I284" s="31"/>
      <c r="J284" s="32"/>
      <c r="K284" s="32"/>
      <c r="L284" s="31"/>
      <c r="M284" s="32"/>
      <c r="N284" s="32"/>
      <c r="O284" s="32"/>
    </row>
    <row r="285" spans="1:15" ht="12" customHeight="1">
      <c r="A285" s="31" t="s">
        <v>82</v>
      </c>
      <c r="B285" s="32">
        <v>26</v>
      </c>
      <c r="C285" s="32">
        <v>304</v>
      </c>
      <c r="D285" s="31" t="s">
        <v>657</v>
      </c>
      <c r="E285" s="32">
        <v>67</v>
      </c>
      <c r="F285" s="32">
        <v>7</v>
      </c>
      <c r="G285" s="32">
        <v>7096</v>
      </c>
      <c r="H285" s="30">
        <f t="shared" si="4"/>
        <v>1</v>
      </c>
      <c r="I285" s="31"/>
      <c r="J285" s="32"/>
      <c r="K285" s="32"/>
      <c r="L285" s="31"/>
      <c r="M285" s="32"/>
      <c r="N285" s="32"/>
      <c r="O285" s="32"/>
    </row>
    <row r="286" spans="1:15" ht="12" customHeight="1">
      <c r="A286" s="31" t="s">
        <v>82</v>
      </c>
      <c r="B286" s="32">
        <v>27</v>
      </c>
      <c r="C286" s="32">
        <v>50</v>
      </c>
      <c r="D286" s="31" t="s">
        <v>658</v>
      </c>
      <c r="E286" s="32">
        <v>63</v>
      </c>
      <c r="F286" s="32">
        <v>6</v>
      </c>
      <c r="G286" s="32">
        <v>6747</v>
      </c>
      <c r="H286" s="30">
        <f t="shared" si="4"/>
        <v>1</v>
      </c>
      <c r="I286" s="31"/>
      <c r="J286" s="32"/>
      <c r="K286" s="32"/>
      <c r="L286" s="31"/>
      <c r="M286" s="32"/>
      <c r="N286" s="32"/>
      <c r="O286" s="32"/>
    </row>
    <row r="287" spans="1:15" ht="12" customHeight="1">
      <c r="A287" s="31" t="s">
        <v>82</v>
      </c>
      <c r="B287" s="32">
        <v>28</v>
      </c>
      <c r="C287" s="32">
        <v>1730</v>
      </c>
      <c r="D287" s="31" t="s">
        <v>659</v>
      </c>
      <c r="E287" s="32">
        <v>63</v>
      </c>
      <c r="F287" s="32">
        <v>6</v>
      </c>
      <c r="G287" s="32">
        <v>6470</v>
      </c>
      <c r="H287" s="30">
        <f t="shared" si="4"/>
        <v>1</v>
      </c>
      <c r="I287" s="31"/>
      <c r="J287" s="32"/>
      <c r="K287" s="32"/>
      <c r="L287" s="31"/>
      <c r="M287" s="32"/>
      <c r="N287" s="32"/>
      <c r="O287" s="32"/>
    </row>
    <row r="288" spans="1:15" ht="12" customHeight="1">
      <c r="A288" s="31" t="s">
        <v>82</v>
      </c>
      <c r="B288" s="32">
        <v>29</v>
      </c>
      <c r="C288" s="32">
        <v>2036</v>
      </c>
      <c r="D288" s="31" t="s">
        <v>273</v>
      </c>
      <c r="E288" s="32">
        <v>63</v>
      </c>
      <c r="F288" s="32">
        <v>6</v>
      </c>
      <c r="G288" s="32">
        <v>6332</v>
      </c>
      <c r="H288" s="30">
        <f t="shared" si="4"/>
        <v>1</v>
      </c>
      <c r="I288" s="31"/>
      <c r="J288" s="32"/>
      <c r="K288" s="32"/>
      <c r="L288" s="31"/>
      <c r="M288" s="32"/>
      <c r="N288" s="32"/>
      <c r="O288" s="32"/>
    </row>
    <row r="289" spans="1:15" ht="12" customHeight="1">
      <c r="A289" s="31" t="s">
        <v>82</v>
      </c>
      <c r="B289" s="32">
        <v>30</v>
      </c>
      <c r="C289" s="32">
        <v>371</v>
      </c>
      <c r="D289" s="31" t="s">
        <v>660</v>
      </c>
      <c r="E289" s="32">
        <v>63</v>
      </c>
      <c r="F289" s="32">
        <v>6</v>
      </c>
      <c r="G289" s="32">
        <v>6266</v>
      </c>
      <c r="H289" s="30">
        <f t="shared" si="4"/>
        <v>1</v>
      </c>
      <c r="I289" s="31"/>
      <c r="J289" s="32"/>
      <c r="K289" s="32"/>
      <c r="L289" s="31"/>
      <c r="M289" s="32"/>
      <c r="N289" s="32"/>
      <c r="O289" s="32"/>
    </row>
    <row r="290" spans="1:15" ht="12" customHeight="1">
      <c r="A290" s="31" t="s">
        <v>82</v>
      </c>
      <c r="B290" s="32">
        <v>31</v>
      </c>
      <c r="C290" s="32">
        <v>70</v>
      </c>
      <c r="D290" s="31" t="s">
        <v>209</v>
      </c>
      <c r="E290" s="32">
        <v>64</v>
      </c>
      <c r="F290" s="32">
        <v>6</v>
      </c>
      <c r="G290" s="32">
        <v>6207</v>
      </c>
      <c r="H290" s="30">
        <f t="shared" si="4"/>
        <v>1</v>
      </c>
      <c r="I290" s="31"/>
      <c r="J290" s="32"/>
      <c r="K290" s="32"/>
      <c r="L290" s="31"/>
      <c r="M290" s="32"/>
      <c r="N290" s="32"/>
      <c r="O290" s="32"/>
    </row>
    <row r="291" spans="1:15" ht="12" customHeight="1">
      <c r="A291" s="31" t="s">
        <v>82</v>
      </c>
      <c r="B291" s="32">
        <v>32</v>
      </c>
      <c r="C291" s="32">
        <v>100</v>
      </c>
      <c r="D291" s="31" t="s">
        <v>661</v>
      </c>
      <c r="E291" s="32">
        <v>63</v>
      </c>
      <c r="F291" s="32">
        <v>6</v>
      </c>
      <c r="G291" s="32">
        <v>6135</v>
      </c>
      <c r="H291" s="30">
        <f t="shared" si="4"/>
        <v>1</v>
      </c>
      <c r="I291" s="31"/>
      <c r="J291" s="32"/>
      <c r="K291" s="32"/>
      <c r="L291" s="31"/>
      <c r="M291" s="32"/>
      <c r="N291" s="32"/>
      <c r="O291" s="32"/>
    </row>
    <row r="292" spans="1:15" ht="12" customHeight="1">
      <c r="A292" s="31" t="s">
        <v>82</v>
      </c>
      <c r="B292" s="32">
        <v>33</v>
      </c>
      <c r="C292" s="32">
        <v>385</v>
      </c>
      <c r="D292" s="31" t="s">
        <v>106</v>
      </c>
      <c r="E292" s="32">
        <v>65</v>
      </c>
      <c r="F292" s="32">
        <v>5</v>
      </c>
      <c r="G292" s="32">
        <v>5567</v>
      </c>
      <c r="H292" s="30">
        <f t="shared" si="4"/>
        <v>1</v>
      </c>
      <c r="I292" s="31"/>
      <c r="J292" s="32"/>
      <c r="K292" s="32"/>
      <c r="L292" s="31"/>
      <c r="M292" s="32"/>
      <c r="N292" s="32"/>
      <c r="O292" s="32"/>
    </row>
    <row r="293" spans="1:15" ht="12" customHeight="1">
      <c r="A293" s="31" t="s">
        <v>82</v>
      </c>
      <c r="B293" s="32">
        <v>34</v>
      </c>
      <c r="C293" s="32">
        <v>275</v>
      </c>
      <c r="D293" s="31" t="s">
        <v>662</v>
      </c>
      <c r="E293" s="32">
        <v>63</v>
      </c>
      <c r="F293" s="32">
        <v>5</v>
      </c>
      <c r="G293" s="32">
        <v>4994</v>
      </c>
      <c r="H293" s="30">
        <f t="shared" si="4"/>
        <v>1</v>
      </c>
      <c r="I293" s="31"/>
      <c r="J293" s="32"/>
      <c r="K293" s="32"/>
      <c r="L293" s="31"/>
      <c r="M293" s="32"/>
      <c r="N293" s="32"/>
      <c r="O293" s="32"/>
    </row>
    <row r="294" spans="1:15" ht="12" customHeight="1">
      <c r="A294" s="31" t="s">
        <v>82</v>
      </c>
      <c r="B294" s="32">
        <v>35</v>
      </c>
      <c r="C294" s="32">
        <v>887</v>
      </c>
      <c r="D294" s="31" t="s">
        <v>663</v>
      </c>
      <c r="E294" s="32">
        <v>62</v>
      </c>
      <c r="F294" s="32">
        <v>5</v>
      </c>
      <c r="G294" s="32">
        <v>4922</v>
      </c>
      <c r="H294" s="30">
        <f t="shared" si="4"/>
        <v>1</v>
      </c>
      <c r="I294" s="31"/>
      <c r="J294" s="32"/>
      <c r="K294" s="32"/>
      <c r="L294" s="31"/>
      <c r="M294" s="32"/>
      <c r="N294" s="32"/>
      <c r="O294" s="32"/>
    </row>
    <row r="295" spans="1:15" ht="12" customHeight="1" thickBot="1">
      <c r="A295" s="31" t="s">
        <v>82</v>
      </c>
      <c r="B295" s="32">
        <v>36</v>
      </c>
      <c r="C295" s="32">
        <v>1878</v>
      </c>
      <c r="D295" s="31" t="s">
        <v>664</v>
      </c>
      <c r="E295" s="32">
        <v>66</v>
      </c>
      <c r="F295" s="32">
        <v>5</v>
      </c>
      <c r="G295" s="32">
        <v>4822</v>
      </c>
      <c r="H295" s="30">
        <f t="shared" si="4"/>
        <v>1</v>
      </c>
      <c r="I295" s="31"/>
      <c r="J295" s="32"/>
      <c r="K295" s="32"/>
      <c r="L295" s="31"/>
      <c r="M295" s="32"/>
      <c r="N295" s="32"/>
      <c r="O295" s="32"/>
    </row>
    <row r="296" spans="1:15" ht="12" customHeight="1">
      <c r="A296" s="28" t="s">
        <v>163</v>
      </c>
      <c r="B296" s="29">
        <v>1</v>
      </c>
      <c r="C296" s="29">
        <v>300</v>
      </c>
      <c r="D296" s="28" t="s">
        <v>244</v>
      </c>
      <c r="E296" s="29">
        <v>70</v>
      </c>
      <c r="F296" s="29">
        <v>12</v>
      </c>
      <c r="G296" s="29">
        <v>12405</v>
      </c>
      <c r="H296" s="30">
        <f t="shared" si="4"/>
        <v>1</v>
      </c>
      <c r="I296" s="31"/>
      <c r="J296" s="32"/>
      <c r="K296" s="32"/>
      <c r="L296" s="31"/>
      <c r="M296" s="32"/>
      <c r="N296" s="32"/>
      <c r="O296" s="32"/>
    </row>
    <row r="297" spans="1:15" ht="12" customHeight="1">
      <c r="A297" s="31" t="s">
        <v>163</v>
      </c>
      <c r="B297" s="32">
        <v>2</v>
      </c>
      <c r="C297" s="32">
        <v>276</v>
      </c>
      <c r="D297" s="31" t="s">
        <v>170</v>
      </c>
      <c r="E297" s="32">
        <v>70</v>
      </c>
      <c r="F297" s="32">
        <v>11</v>
      </c>
      <c r="G297" s="32">
        <v>12117</v>
      </c>
      <c r="H297" s="30">
        <f t="shared" si="4"/>
        <v>1</v>
      </c>
      <c r="I297" s="31"/>
      <c r="J297" s="32"/>
      <c r="K297" s="32"/>
      <c r="L297" s="31"/>
      <c r="M297" s="32"/>
      <c r="N297" s="32"/>
      <c r="O297" s="32"/>
    </row>
    <row r="298" spans="1:15" ht="12" customHeight="1">
      <c r="A298" s="31" t="s">
        <v>163</v>
      </c>
      <c r="B298" s="32">
        <v>3</v>
      </c>
      <c r="C298" s="32">
        <v>433</v>
      </c>
      <c r="D298" s="31" t="s">
        <v>212</v>
      </c>
      <c r="E298" s="32">
        <v>70</v>
      </c>
      <c r="F298" s="32">
        <v>9</v>
      </c>
      <c r="G298" s="32">
        <v>9236</v>
      </c>
      <c r="H298" s="30">
        <f t="shared" si="4"/>
        <v>1</v>
      </c>
      <c r="I298" s="31"/>
      <c r="J298" s="32"/>
      <c r="K298" s="32"/>
      <c r="L298" s="31"/>
      <c r="M298" s="32"/>
      <c r="N298" s="32"/>
      <c r="O298" s="32"/>
    </row>
    <row r="299" spans="1:15" ht="12" customHeight="1">
      <c r="A299" s="31" t="s">
        <v>163</v>
      </c>
      <c r="B299" s="32">
        <v>4</v>
      </c>
      <c r="C299" s="32">
        <v>257</v>
      </c>
      <c r="D299" s="31" t="s">
        <v>665</v>
      </c>
      <c r="E299" s="32">
        <v>76</v>
      </c>
      <c r="F299" s="32">
        <v>9</v>
      </c>
      <c r="G299" s="32">
        <v>8850</v>
      </c>
      <c r="H299" s="30">
        <f t="shared" si="4"/>
        <v>1</v>
      </c>
      <c r="I299" s="31"/>
      <c r="J299" s="32"/>
      <c r="K299" s="32"/>
      <c r="L299" s="31"/>
      <c r="M299" s="32"/>
      <c r="N299" s="32"/>
      <c r="O299" s="32"/>
    </row>
    <row r="300" spans="1:15" ht="12" customHeight="1">
      <c r="A300" s="31" t="s">
        <v>163</v>
      </c>
      <c r="B300" s="32">
        <v>5</v>
      </c>
      <c r="C300" s="32">
        <v>314</v>
      </c>
      <c r="D300" s="31" t="s">
        <v>277</v>
      </c>
      <c r="E300" s="32">
        <v>72</v>
      </c>
      <c r="F300" s="32">
        <v>7</v>
      </c>
      <c r="G300" s="32">
        <v>6880</v>
      </c>
      <c r="H300" s="30">
        <f t="shared" si="4"/>
        <v>1</v>
      </c>
      <c r="I300" s="31"/>
      <c r="J300" s="32"/>
      <c r="K300" s="32"/>
      <c r="L300" s="31"/>
      <c r="M300" s="32"/>
      <c r="N300" s="32"/>
      <c r="O300" s="32"/>
    </row>
    <row r="301" spans="1:15" ht="12" customHeight="1">
      <c r="A301" s="31" t="s">
        <v>163</v>
      </c>
      <c r="B301" s="32">
        <v>6</v>
      </c>
      <c r="C301" s="32">
        <v>362</v>
      </c>
      <c r="D301" s="31" t="s">
        <v>666</v>
      </c>
      <c r="E301" s="32">
        <v>70</v>
      </c>
      <c r="F301" s="32">
        <v>5</v>
      </c>
      <c r="G301" s="32">
        <v>5112</v>
      </c>
      <c r="H301" s="30">
        <f t="shared" si="4"/>
        <v>1</v>
      </c>
      <c r="I301" s="31"/>
      <c r="J301" s="32"/>
      <c r="K301" s="32"/>
      <c r="L301" s="31"/>
      <c r="M301" s="32"/>
      <c r="N301" s="32"/>
      <c r="O301" s="32"/>
    </row>
  </sheetData>
  <sheetProtection selectLockedCells="1"/>
  <mergeCells count="2">
    <mergeCell ref="A1:G1"/>
    <mergeCell ref="I1:O1"/>
  </mergeCells>
  <conditionalFormatting sqref="H3:H301">
    <cfRule type="cellIs" dxfId="1" priority="1" operator="equal">
      <formula>1</formula>
    </cfRule>
  </conditionalFormatting>
  <printOptions horizontalCentered="1" headings="1"/>
  <pageMargins left="0.31496062992125984" right="0.31496062992125984" top="0.55118110236220474" bottom="0.55118110236220474" header="0.31496062992125984" footer="0.31496062992125984"/>
  <pageSetup orientation="portrait" r:id="rId1"/>
  <headerFooter alignWithMargins="0">
    <oddFooter>&amp;L&amp;D&amp;C&amp;P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8660F-5E07-417C-A8B4-05BBA82F1269}">
  <sheetPr codeName="Feuil44">
    <tabColor theme="1" tint="0.34998626667073579"/>
  </sheetPr>
  <dimension ref="A1:T44"/>
  <sheetViews>
    <sheetView workbookViewId="0">
      <selection sqref="A1:I1"/>
    </sheetView>
  </sheetViews>
  <sheetFormatPr baseColWidth="10" defaultColWidth="11.42578125" defaultRowHeight="15"/>
  <cols>
    <col min="1" max="1" width="4.7109375" style="21" customWidth="1"/>
    <col min="2" max="2" width="4.85546875" style="21" customWidth="1"/>
    <col min="3" max="3" width="22.7109375" style="21" customWidth="1"/>
    <col min="4" max="4" width="3.140625" style="21" customWidth="1"/>
    <col min="5" max="5" width="0.5703125" style="25" customWidth="1"/>
    <col min="6" max="6" width="3.85546875" style="21" customWidth="1"/>
    <col min="7" max="7" width="4.5703125" style="21" customWidth="1"/>
    <col min="8" max="8" width="4.42578125" style="21" customWidth="1"/>
    <col min="9" max="9" width="22.140625" style="21" customWidth="1"/>
    <col min="10" max="10" width="3.42578125" style="21" customWidth="1"/>
    <col min="11" max="11" width="3.7109375" style="21" customWidth="1"/>
    <col min="12" max="12" width="5.42578125" style="21" customWidth="1"/>
    <col min="13" max="16384" width="11.42578125" style="21"/>
  </cols>
  <sheetData>
    <row r="1" spans="1:20" ht="19.5" thickBot="1">
      <c r="A1" s="38" t="s">
        <v>667</v>
      </c>
      <c r="B1" s="38"/>
      <c r="C1" s="38"/>
      <c r="D1" s="38"/>
      <c r="E1" s="38"/>
      <c r="F1" s="38"/>
      <c r="G1" s="38"/>
      <c r="H1" s="38"/>
      <c r="I1" s="38"/>
      <c r="J1" s="39">
        <v>18</v>
      </c>
      <c r="K1" s="39"/>
      <c r="L1" s="39"/>
    </row>
    <row r="2" spans="1:20" ht="19.5" thickBot="1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2"/>
      <c r="K2" s="42"/>
      <c r="L2" s="43"/>
    </row>
    <row r="3" spans="1:20" ht="19.5" thickBot="1">
      <c r="A3" s="44" t="s">
        <v>668</v>
      </c>
      <c r="B3" s="45"/>
      <c r="C3" s="45"/>
      <c r="D3" s="45"/>
      <c r="E3" s="46"/>
      <c r="F3" s="47" t="s">
        <v>669</v>
      </c>
      <c r="G3" s="47"/>
      <c r="H3" s="47"/>
      <c r="I3" s="47"/>
      <c r="J3" s="47"/>
      <c r="K3" s="47"/>
      <c r="L3" s="48"/>
    </row>
    <row r="4" spans="1:20" ht="12" customHeight="1">
      <c r="A4" s="19">
        <v>1</v>
      </c>
      <c r="B4" s="19">
        <v>51</v>
      </c>
      <c r="C4" s="19" t="s">
        <v>670</v>
      </c>
      <c r="D4" s="19" t="s">
        <v>671</v>
      </c>
      <c r="E4" s="49">
        <f>IF(B4=0,IF(G4=0,0,1),1)</f>
        <v>1</v>
      </c>
      <c r="F4" s="33" t="s">
        <v>31</v>
      </c>
      <c r="G4" s="34">
        <v>1</v>
      </c>
      <c r="H4" s="34">
        <v>44</v>
      </c>
      <c r="I4" s="33" t="s">
        <v>672</v>
      </c>
      <c r="J4" s="34">
        <v>12</v>
      </c>
      <c r="K4" s="34">
        <v>12</v>
      </c>
      <c r="L4" s="34">
        <v>3964</v>
      </c>
    </row>
    <row r="5" spans="1:20" ht="12" customHeight="1">
      <c r="A5" s="19">
        <v>2</v>
      </c>
      <c r="B5" s="19">
        <v>17</v>
      </c>
      <c r="C5" s="19" t="s">
        <v>673</v>
      </c>
      <c r="D5" s="19" t="s">
        <v>31</v>
      </c>
      <c r="E5" s="49">
        <f t="shared" ref="E5:E44" si="0">IF(B5=0,IF(G5=0,0,1),1)</f>
        <v>1</v>
      </c>
      <c r="F5" s="35" t="s">
        <v>31</v>
      </c>
      <c r="G5" s="30">
        <v>2</v>
      </c>
      <c r="H5" s="30">
        <v>22</v>
      </c>
      <c r="I5" s="35" t="s">
        <v>674</v>
      </c>
      <c r="J5" s="30">
        <v>10</v>
      </c>
      <c r="K5" s="30">
        <v>11</v>
      </c>
      <c r="L5" s="30">
        <v>3927</v>
      </c>
    </row>
    <row r="6" spans="1:20" ht="12" customHeight="1">
      <c r="A6" s="19">
        <v>3</v>
      </c>
      <c r="B6" s="19">
        <v>23</v>
      </c>
      <c r="C6" s="19" t="s">
        <v>675</v>
      </c>
      <c r="D6" s="19" t="s">
        <v>671</v>
      </c>
      <c r="E6" s="49">
        <f t="shared" si="0"/>
        <v>1</v>
      </c>
      <c r="F6" s="35" t="s">
        <v>31</v>
      </c>
      <c r="G6" s="30">
        <v>3</v>
      </c>
      <c r="H6" s="30">
        <v>4</v>
      </c>
      <c r="I6" s="35" t="s">
        <v>676</v>
      </c>
      <c r="J6" s="30">
        <v>10</v>
      </c>
      <c r="K6" s="30">
        <v>8</v>
      </c>
      <c r="L6" s="30">
        <v>3117</v>
      </c>
    </row>
    <row r="7" spans="1:20" ht="12" customHeight="1">
      <c r="A7" s="19">
        <v>4</v>
      </c>
      <c r="B7" s="19">
        <v>1</v>
      </c>
      <c r="C7" s="19" t="s">
        <v>677</v>
      </c>
      <c r="D7" s="19" t="s">
        <v>671</v>
      </c>
      <c r="E7" s="49">
        <f t="shared" si="0"/>
        <v>1</v>
      </c>
      <c r="F7" s="35" t="s">
        <v>31</v>
      </c>
      <c r="G7" s="30">
        <v>4</v>
      </c>
      <c r="H7" s="30">
        <v>2</v>
      </c>
      <c r="I7" s="35" t="s">
        <v>678</v>
      </c>
      <c r="J7" s="30">
        <v>9</v>
      </c>
      <c r="K7" s="30">
        <v>7</v>
      </c>
      <c r="L7" s="30">
        <v>2713</v>
      </c>
    </row>
    <row r="8" spans="1:20" ht="12" customHeight="1">
      <c r="A8" s="19">
        <v>5</v>
      </c>
      <c r="B8" s="19">
        <v>7</v>
      </c>
      <c r="C8" s="19" t="s">
        <v>679</v>
      </c>
      <c r="D8" s="19" t="s">
        <v>671</v>
      </c>
      <c r="E8" s="49">
        <f t="shared" si="0"/>
        <v>1</v>
      </c>
      <c r="F8" s="35" t="s">
        <v>31</v>
      </c>
      <c r="G8" s="30">
        <v>5</v>
      </c>
      <c r="H8" s="30">
        <v>18</v>
      </c>
      <c r="I8" s="35" t="s">
        <v>680</v>
      </c>
      <c r="J8" s="30">
        <v>10</v>
      </c>
      <c r="K8" s="30">
        <v>7</v>
      </c>
      <c r="L8" s="30">
        <v>2678</v>
      </c>
    </row>
    <row r="9" spans="1:20" ht="12" customHeight="1">
      <c r="A9" s="19">
        <v>6</v>
      </c>
      <c r="B9" s="19">
        <v>4</v>
      </c>
      <c r="C9" s="19" t="s">
        <v>676</v>
      </c>
      <c r="D9" s="19" t="s">
        <v>31</v>
      </c>
      <c r="E9" s="49">
        <f t="shared" si="0"/>
        <v>1</v>
      </c>
      <c r="F9" s="35" t="s">
        <v>31</v>
      </c>
      <c r="G9" s="30">
        <v>6</v>
      </c>
      <c r="H9" s="30">
        <v>24</v>
      </c>
      <c r="I9" s="35" t="s">
        <v>681</v>
      </c>
      <c r="J9" s="30">
        <v>8</v>
      </c>
      <c r="K9" s="30">
        <v>7</v>
      </c>
      <c r="L9" s="30">
        <v>2583</v>
      </c>
      <c r="M9" s="30"/>
      <c r="N9" s="30"/>
      <c r="O9" s="30"/>
      <c r="P9" s="30"/>
      <c r="Q9" s="30"/>
      <c r="R9" s="30"/>
      <c r="S9" s="30"/>
      <c r="T9" s="30"/>
    </row>
    <row r="10" spans="1:20" ht="12" customHeight="1">
      <c r="A10" s="19">
        <v>7</v>
      </c>
      <c r="B10" s="19">
        <v>25</v>
      </c>
      <c r="C10" s="19" t="s">
        <v>682</v>
      </c>
      <c r="D10" s="19" t="s">
        <v>671</v>
      </c>
      <c r="E10" s="49">
        <f t="shared" si="0"/>
        <v>1</v>
      </c>
      <c r="F10" s="35" t="s">
        <v>31</v>
      </c>
      <c r="G10" s="30">
        <v>7</v>
      </c>
      <c r="H10" s="30">
        <v>46</v>
      </c>
      <c r="I10" s="35" t="s">
        <v>683</v>
      </c>
      <c r="J10" s="30">
        <v>9</v>
      </c>
      <c r="K10" s="30">
        <v>6</v>
      </c>
      <c r="L10" s="30">
        <v>2273</v>
      </c>
      <c r="M10" s="30"/>
      <c r="N10" s="30"/>
      <c r="O10" s="30"/>
      <c r="P10" s="30"/>
      <c r="Q10" s="30"/>
      <c r="R10" s="30"/>
      <c r="S10" s="30"/>
      <c r="T10" s="30"/>
    </row>
    <row r="11" spans="1:20" ht="12" customHeight="1">
      <c r="A11" s="19">
        <v>8</v>
      </c>
      <c r="B11" s="19">
        <v>96</v>
      </c>
      <c r="C11" s="19" t="s">
        <v>684</v>
      </c>
      <c r="D11" s="19" t="s">
        <v>671</v>
      </c>
      <c r="E11" s="49">
        <f t="shared" si="0"/>
        <v>1</v>
      </c>
      <c r="F11" s="35" t="s">
        <v>31</v>
      </c>
      <c r="G11" s="30">
        <v>8</v>
      </c>
      <c r="H11" s="30">
        <v>79</v>
      </c>
      <c r="I11" s="35" t="s">
        <v>685</v>
      </c>
      <c r="J11" s="30">
        <v>11</v>
      </c>
      <c r="K11" s="30">
        <v>5</v>
      </c>
      <c r="L11" s="30">
        <v>1917</v>
      </c>
      <c r="M11" s="30"/>
      <c r="N11" s="30"/>
      <c r="O11" s="30"/>
      <c r="P11" s="30"/>
      <c r="Q11" s="30"/>
      <c r="R11" s="30"/>
      <c r="S11" s="30"/>
      <c r="T11" s="30"/>
    </row>
    <row r="12" spans="1:20" ht="12" customHeight="1">
      <c r="A12" s="19">
        <v>9</v>
      </c>
      <c r="B12" s="19">
        <v>15</v>
      </c>
      <c r="C12" s="19" t="s">
        <v>686</v>
      </c>
      <c r="D12" s="19" t="s">
        <v>671</v>
      </c>
      <c r="E12" s="49">
        <f t="shared" si="0"/>
        <v>1</v>
      </c>
      <c r="F12" s="35" t="s">
        <v>31</v>
      </c>
      <c r="G12" s="30">
        <v>9</v>
      </c>
      <c r="H12" s="30">
        <v>43</v>
      </c>
      <c r="I12" s="35" t="s">
        <v>687</v>
      </c>
      <c r="J12" s="30">
        <v>9</v>
      </c>
      <c r="K12" s="30">
        <v>5</v>
      </c>
      <c r="L12" s="30">
        <v>1916</v>
      </c>
      <c r="M12" s="30"/>
      <c r="N12" s="30"/>
      <c r="O12" s="30"/>
      <c r="P12" s="30"/>
      <c r="Q12" s="30"/>
      <c r="R12" s="30"/>
      <c r="S12" s="30"/>
      <c r="T12" s="30"/>
    </row>
    <row r="13" spans="1:20" ht="12" customHeight="1">
      <c r="A13" s="19">
        <v>10</v>
      </c>
      <c r="B13" s="19">
        <v>5</v>
      </c>
      <c r="C13" s="19" t="s">
        <v>688</v>
      </c>
      <c r="D13" s="19" t="s">
        <v>671</v>
      </c>
      <c r="E13" s="49">
        <f t="shared" si="0"/>
        <v>1</v>
      </c>
      <c r="F13" s="35" t="s">
        <v>31</v>
      </c>
      <c r="G13" s="30">
        <v>10</v>
      </c>
      <c r="H13" s="30">
        <v>42</v>
      </c>
      <c r="I13" s="35" t="s">
        <v>689</v>
      </c>
      <c r="J13" s="30">
        <v>6</v>
      </c>
      <c r="K13" s="30">
        <v>5</v>
      </c>
      <c r="L13" s="30">
        <v>1879</v>
      </c>
      <c r="M13" s="30"/>
      <c r="N13" s="30"/>
      <c r="O13" s="30"/>
      <c r="P13" s="30"/>
      <c r="Q13" s="30"/>
      <c r="R13" s="30"/>
      <c r="S13" s="30"/>
      <c r="T13" s="30"/>
    </row>
    <row r="14" spans="1:20" ht="12" customHeight="1">
      <c r="A14" s="19">
        <v>11</v>
      </c>
      <c r="B14" s="19">
        <v>2</v>
      </c>
      <c r="C14" s="19" t="s">
        <v>678</v>
      </c>
      <c r="D14" s="19" t="s">
        <v>31</v>
      </c>
      <c r="E14" s="49">
        <f t="shared" si="0"/>
        <v>1</v>
      </c>
      <c r="F14" s="35" t="s">
        <v>31</v>
      </c>
      <c r="G14" s="30">
        <v>11</v>
      </c>
      <c r="H14" s="30">
        <v>99</v>
      </c>
      <c r="I14" s="35" t="s">
        <v>690</v>
      </c>
      <c r="J14" s="30">
        <v>7</v>
      </c>
      <c r="K14" s="30">
        <v>5</v>
      </c>
      <c r="L14" s="30">
        <v>1860</v>
      </c>
      <c r="M14" s="30"/>
      <c r="N14" s="30"/>
      <c r="O14" s="30"/>
      <c r="P14" s="30"/>
      <c r="Q14" s="30"/>
      <c r="R14" s="30"/>
      <c r="S14" s="30"/>
      <c r="T14" s="30"/>
    </row>
    <row r="15" spans="1:20" ht="12" customHeight="1">
      <c r="A15" s="19">
        <v>12</v>
      </c>
      <c r="B15" s="19">
        <v>16</v>
      </c>
      <c r="C15" s="19" t="s">
        <v>691</v>
      </c>
      <c r="D15" s="19" t="s">
        <v>671</v>
      </c>
      <c r="E15" s="49">
        <f t="shared" si="0"/>
        <v>1</v>
      </c>
      <c r="F15" s="35" t="s">
        <v>31</v>
      </c>
      <c r="G15" s="30">
        <v>12</v>
      </c>
      <c r="H15" s="30">
        <v>17</v>
      </c>
      <c r="I15" s="35" t="s">
        <v>673</v>
      </c>
      <c r="J15" s="30">
        <v>11</v>
      </c>
      <c r="K15" s="30">
        <v>4</v>
      </c>
      <c r="L15" s="30">
        <v>1589</v>
      </c>
      <c r="M15" s="30"/>
      <c r="N15" s="30"/>
      <c r="O15" s="30"/>
      <c r="P15" s="30"/>
      <c r="Q15" s="30"/>
      <c r="R15" s="30"/>
      <c r="S15" s="30"/>
      <c r="T15" s="30"/>
    </row>
    <row r="16" spans="1:20" ht="12" customHeight="1">
      <c r="A16" s="19">
        <v>13</v>
      </c>
      <c r="B16" s="19">
        <v>255</v>
      </c>
      <c r="C16" s="19" t="s">
        <v>692</v>
      </c>
      <c r="D16" s="19" t="s">
        <v>671</v>
      </c>
      <c r="E16" s="49">
        <f t="shared" si="0"/>
        <v>1</v>
      </c>
      <c r="F16" s="35" t="s">
        <v>31</v>
      </c>
      <c r="G16" s="30">
        <v>13</v>
      </c>
      <c r="H16" s="30">
        <v>52</v>
      </c>
      <c r="I16" s="35" t="s">
        <v>693</v>
      </c>
      <c r="J16" s="30">
        <v>8</v>
      </c>
      <c r="K16" s="30">
        <v>4</v>
      </c>
      <c r="L16" s="30">
        <v>1518</v>
      </c>
      <c r="M16" s="30"/>
      <c r="N16" s="30"/>
      <c r="O16" s="30"/>
      <c r="P16" s="30"/>
      <c r="Q16" s="30"/>
      <c r="R16" s="30"/>
      <c r="S16" s="30"/>
      <c r="T16" s="30"/>
    </row>
    <row r="17" spans="1:20" ht="12" customHeight="1">
      <c r="A17" s="19">
        <v>14</v>
      </c>
      <c r="B17" s="19">
        <v>261</v>
      </c>
      <c r="C17" s="19" t="s">
        <v>694</v>
      </c>
      <c r="D17" s="19" t="s">
        <v>671</v>
      </c>
      <c r="E17" s="49">
        <f t="shared" si="0"/>
        <v>1</v>
      </c>
      <c r="F17" s="35" t="s">
        <v>31</v>
      </c>
      <c r="G17" s="30">
        <v>14</v>
      </c>
      <c r="H17" s="30">
        <v>29</v>
      </c>
      <c r="I17" s="35" t="s">
        <v>695</v>
      </c>
      <c r="J17" s="30">
        <v>11</v>
      </c>
      <c r="K17" s="30">
        <v>3</v>
      </c>
      <c r="L17" s="30">
        <v>1142</v>
      </c>
      <c r="M17" s="30"/>
      <c r="N17" s="30"/>
      <c r="O17" s="30"/>
      <c r="P17" s="30"/>
      <c r="Q17" s="30"/>
      <c r="R17" s="30"/>
      <c r="S17" s="30"/>
      <c r="T17" s="30"/>
    </row>
    <row r="18" spans="1:20" ht="12" customHeight="1">
      <c r="A18" s="19">
        <v>15</v>
      </c>
      <c r="B18" s="19">
        <v>46</v>
      </c>
      <c r="C18" s="19" t="s">
        <v>683</v>
      </c>
      <c r="D18" s="19" t="s">
        <v>31</v>
      </c>
      <c r="E18" s="49">
        <f t="shared" si="0"/>
        <v>1</v>
      </c>
      <c r="F18" s="35" t="s">
        <v>31</v>
      </c>
      <c r="G18" s="30">
        <v>15</v>
      </c>
      <c r="H18" s="30">
        <v>39</v>
      </c>
      <c r="I18" s="35" t="s">
        <v>696</v>
      </c>
      <c r="J18" s="30">
        <v>9</v>
      </c>
      <c r="K18" s="30">
        <v>3</v>
      </c>
      <c r="L18" s="30">
        <v>1138</v>
      </c>
      <c r="M18" s="30"/>
      <c r="N18" s="30"/>
      <c r="O18" s="30"/>
      <c r="P18" s="30"/>
      <c r="Q18" s="30"/>
      <c r="R18" s="30"/>
      <c r="S18" s="30"/>
      <c r="T18" s="30"/>
    </row>
    <row r="19" spans="1:20" ht="12" customHeight="1">
      <c r="A19" s="19">
        <v>16</v>
      </c>
      <c r="B19" s="19">
        <v>45</v>
      </c>
      <c r="C19" s="19" t="s">
        <v>697</v>
      </c>
      <c r="D19" s="19" t="s">
        <v>671</v>
      </c>
      <c r="E19" s="49">
        <f t="shared" si="0"/>
        <v>1</v>
      </c>
      <c r="F19" s="35" t="s">
        <v>31</v>
      </c>
      <c r="G19" s="30">
        <v>16</v>
      </c>
      <c r="H19" s="30">
        <v>56</v>
      </c>
      <c r="I19" s="35" t="s">
        <v>698</v>
      </c>
      <c r="J19" s="30">
        <v>5</v>
      </c>
      <c r="K19" s="30">
        <v>3</v>
      </c>
      <c r="L19" s="30">
        <v>1103</v>
      </c>
      <c r="M19" s="30"/>
      <c r="N19" s="30"/>
      <c r="O19" s="30"/>
      <c r="P19" s="30"/>
      <c r="Q19" s="30"/>
      <c r="R19" s="30"/>
      <c r="S19" s="30"/>
      <c r="T19" s="30"/>
    </row>
    <row r="20" spans="1:20" ht="12" customHeight="1" thickBot="1">
      <c r="A20" s="19">
        <v>17</v>
      </c>
      <c r="B20" s="19">
        <v>256</v>
      </c>
      <c r="C20" s="19" t="s">
        <v>699</v>
      </c>
      <c r="D20" s="19" t="s">
        <v>671</v>
      </c>
      <c r="E20" s="49">
        <f t="shared" si="0"/>
        <v>1</v>
      </c>
      <c r="F20" s="35" t="s">
        <v>31</v>
      </c>
      <c r="G20" s="30">
        <v>17</v>
      </c>
      <c r="H20" s="30">
        <v>132</v>
      </c>
      <c r="I20" s="35" t="s">
        <v>700</v>
      </c>
      <c r="J20" s="30">
        <v>10</v>
      </c>
      <c r="K20" s="30">
        <v>3</v>
      </c>
      <c r="L20" s="30">
        <v>1038</v>
      </c>
      <c r="M20" s="30"/>
      <c r="N20" s="30"/>
      <c r="O20" s="30"/>
      <c r="P20" s="30"/>
      <c r="Q20" s="30"/>
      <c r="R20" s="30"/>
      <c r="S20" s="30"/>
      <c r="T20" s="30"/>
    </row>
    <row r="21" spans="1:20" ht="12" customHeight="1">
      <c r="A21" s="19">
        <v>18</v>
      </c>
      <c r="B21" s="19">
        <v>258</v>
      </c>
      <c r="C21" s="19" t="s">
        <v>701</v>
      </c>
      <c r="D21" s="19" t="s">
        <v>31</v>
      </c>
      <c r="E21" s="49">
        <f t="shared" si="0"/>
        <v>1</v>
      </c>
      <c r="F21" s="33" t="s">
        <v>671</v>
      </c>
      <c r="G21" s="34">
        <v>1</v>
      </c>
      <c r="H21" s="34">
        <v>27</v>
      </c>
      <c r="I21" s="33" t="s">
        <v>702</v>
      </c>
      <c r="J21" s="34">
        <v>11</v>
      </c>
      <c r="K21" s="34">
        <v>12</v>
      </c>
      <c r="L21" s="34">
        <v>4000</v>
      </c>
      <c r="M21" s="30"/>
      <c r="N21" s="30"/>
      <c r="O21" s="30"/>
      <c r="P21" s="30"/>
      <c r="Q21" s="30"/>
      <c r="R21" s="30"/>
      <c r="S21" s="30"/>
      <c r="T21" s="30"/>
    </row>
    <row r="22" spans="1:20" ht="12" customHeight="1">
      <c r="A22" s="19">
        <v>19</v>
      </c>
      <c r="B22" s="19">
        <v>259</v>
      </c>
      <c r="C22" s="19" t="s">
        <v>703</v>
      </c>
      <c r="D22" s="19" t="s">
        <v>31</v>
      </c>
      <c r="E22" s="49">
        <f t="shared" si="0"/>
        <v>1</v>
      </c>
      <c r="F22" s="35" t="s">
        <v>671</v>
      </c>
      <c r="G22" s="30">
        <v>2</v>
      </c>
      <c r="H22" s="30">
        <v>23</v>
      </c>
      <c r="I22" s="35" t="s">
        <v>675</v>
      </c>
      <c r="J22" s="30">
        <v>9</v>
      </c>
      <c r="K22" s="30">
        <v>15</v>
      </c>
      <c r="L22" s="30">
        <v>3979</v>
      </c>
      <c r="M22" s="30"/>
      <c r="N22" s="30"/>
      <c r="O22" s="30"/>
      <c r="P22" s="30"/>
      <c r="Q22" s="30"/>
      <c r="R22" s="30"/>
      <c r="S22" s="30"/>
      <c r="T22" s="30"/>
    </row>
    <row r="23" spans="1:20" ht="12" customHeight="1">
      <c r="A23" s="19">
        <v>20</v>
      </c>
      <c r="B23" s="19">
        <v>260</v>
      </c>
      <c r="C23" s="19" t="s">
        <v>704</v>
      </c>
      <c r="D23" s="19" t="s">
        <v>671</v>
      </c>
      <c r="E23" s="49">
        <f t="shared" si="0"/>
        <v>1</v>
      </c>
      <c r="F23" s="35" t="s">
        <v>671</v>
      </c>
      <c r="G23" s="30">
        <v>3</v>
      </c>
      <c r="H23" s="30">
        <v>1</v>
      </c>
      <c r="I23" s="35" t="s">
        <v>677</v>
      </c>
      <c r="J23" s="30">
        <v>9</v>
      </c>
      <c r="K23" s="30">
        <v>12</v>
      </c>
      <c r="L23" s="30">
        <v>3964</v>
      </c>
      <c r="M23" s="30"/>
      <c r="N23" s="30"/>
      <c r="O23" s="30"/>
      <c r="P23" s="30"/>
      <c r="Q23" s="30"/>
      <c r="R23" s="30"/>
      <c r="S23" s="30"/>
      <c r="T23" s="30"/>
    </row>
    <row r="24" spans="1:20" ht="12" customHeight="1">
      <c r="A24" s="19">
        <v>21</v>
      </c>
      <c r="B24" s="19">
        <v>3</v>
      </c>
      <c r="C24" s="19" t="s">
        <v>705</v>
      </c>
      <c r="D24" s="19" t="s">
        <v>671</v>
      </c>
      <c r="E24" s="49">
        <f t="shared" si="0"/>
        <v>1</v>
      </c>
      <c r="F24" s="35" t="s">
        <v>671</v>
      </c>
      <c r="G24" s="30">
        <v>4</v>
      </c>
      <c r="H24" s="30">
        <v>40</v>
      </c>
      <c r="I24" s="35" t="s">
        <v>706</v>
      </c>
      <c r="J24" s="30">
        <v>10</v>
      </c>
      <c r="K24" s="30">
        <v>14</v>
      </c>
      <c r="L24" s="30">
        <v>3963</v>
      </c>
      <c r="M24" s="30"/>
      <c r="N24" s="30"/>
      <c r="O24" s="30"/>
      <c r="P24" s="30"/>
      <c r="Q24" s="30"/>
      <c r="R24" s="30"/>
      <c r="S24" s="30"/>
      <c r="T24" s="30"/>
    </row>
    <row r="25" spans="1:20" ht="12" customHeight="1">
      <c r="A25" s="19">
        <v>22</v>
      </c>
      <c r="B25" s="19">
        <v>99</v>
      </c>
      <c r="C25" s="19" t="s">
        <v>690</v>
      </c>
      <c r="D25" s="19" t="s">
        <v>31</v>
      </c>
      <c r="E25" s="49">
        <f t="shared" si="0"/>
        <v>1</v>
      </c>
      <c r="F25" s="35" t="s">
        <v>671</v>
      </c>
      <c r="G25" s="30">
        <v>5</v>
      </c>
      <c r="H25" s="30">
        <v>7</v>
      </c>
      <c r="I25" s="35" t="s">
        <v>679</v>
      </c>
      <c r="J25" s="30">
        <v>10</v>
      </c>
      <c r="K25" s="30">
        <v>16</v>
      </c>
      <c r="L25" s="30">
        <v>3940</v>
      </c>
      <c r="M25" s="30"/>
      <c r="N25" s="30"/>
      <c r="O25" s="30"/>
      <c r="P25" s="30"/>
      <c r="Q25" s="30"/>
      <c r="R25" s="30"/>
      <c r="S25" s="30"/>
      <c r="T25" s="30"/>
    </row>
    <row r="26" spans="1:20" ht="12" customHeight="1">
      <c r="A26" s="19">
        <v>23</v>
      </c>
      <c r="B26" s="19">
        <v>257</v>
      </c>
      <c r="C26" s="19" t="s">
        <v>707</v>
      </c>
      <c r="D26" s="19" t="s">
        <v>31</v>
      </c>
      <c r="E26" s="49">
        <f t="shared" si="0"/>
        <v>1</v>
      </c>
      <c r="F26" s="35" t="s">
        <v>671</v>
      </c>
      <c r="G26" s="30">
        <v>6</v>
      </c>
      <c r="H26" s="30">
        <v>25</v>
      </c>
      <c r="I26" s="35" t="s">
        <v>682</v>
      </c>
      <c r="J26" s="30">
        <v>7</v>
      </c>
      <c r="K26" s="30">
        <v>15</v>
      </c>
      <c r="L26" s="30">
        <v>3923</v>
      </c>
      <c r="M26" s="30"/>
      <c r="N26" s="30"/>
      <c r="O26" s="30"/>
      <c r="P26" s="30"/>
      <c r="Q26" s="30"/>
      <c r="R26" s="30"/>
      <c r="S26" s="30"/>
      <c r="T26" s="30"/>
    </row>
    <row r="27" spans="1:20" ht="12" customHeight="1">
      <c r="A27" s="19"/>
      <c r="B27" s="19"/>
      <c r="C27" s="19"/>
      <c r="D27" s="19"/>
      <c r="E27" s="49">
        <f t="shared" si="0"/>
        <v>1</v>
      </c>
      <c r="F27" s="35" t="s">
        <v>671</v>
      </c>
      <c r="G27" s="30">
        <v>7</v>
      </c>
      <c r="H27" s="30">
        <v>15</v>
      </c>
      <c r="I27" s="35" t="s">
        <v>686</v>
      </c>
      <c r="J27" s="30">
        <v>8</v>
      </c>
      <c r="K27" s="30">
        <v>15</v>
      </c>
      <c r="L27" s="30">
        <v>3916</v>
      </c>
      <c r="M27" s="30"/>
      <c r="N27" s="30"/>
      <c r="O27" s="30"/>
      <c r="P27" s="30"/>
      <c r="Q27" s="30"/>
      <c r="R27" s="30"/>
      <c r="S27" s="30"/>
      <c r="T27" s="30"/>
    </row>
    <row r="28" spans="1:20" ht="12" customHeight="1">
      <c r="A28" s="19"/>
      <c r="B28" s="19"/>
      <c r="C28" s="19"/>
      <c r="D28" s="19"/>
      <c r="E28" s="49">
        <f t="shared" si="0"/>
        <v>1</v>
      </c>
      <c r="F28" s="35" t="s">
        <v>671</v>
      </c>
      <c r="G28" s="30">
        <v>8</v>
      </c>
      <c r="H28" s="30">
        <v>16</v>
      </c>
      <c r="I28" s="35" t="s">
        <v>691</v>
      </c>
      <c r="J28" s="30">
        <v>8</v>
      </c>
      <c r="K28" s="30">
        <v>13</v>
      </c>
      <c r="L28" s="30">
        <v>3900</v>
      </c>
      <c r="M28" s="30"/>
      <c r="N28" s="30"/>
      <c r="O28" s="30"/>
      <c r="P28" s="30"/>
      <c r="Q28" s="30"/>
      <c r="R28" s="30"/>
      <c r="S28" s="30"/>
      <c r="T28" s="30"/>
    </row>
    <row r="29" spans="1:20" ht="12" customHeight="1">
      <c r="A29" s="19"/>
      <c r="B29" s="19"/>
      <c r="C29" s="19"/>
      <c r="D29" s="19"/>
      <c r="E29" s="49">
        <f t="shared" si="0"/>
        <v>1</v>
      </c>
      <c r="F29" s="35" t="s">
        <v>671</v>
      </c>
      <c r="G29" s="30">
        <v>9</v>
      </c>
      <c r="H29" s="30">
        <v>51</v>
      </c>
      <c r="I29" s="35" t="s">
        <v>670</v>
      </c>
      <c r="J29" s="30">
        <v>10</v>
      </c>
      <c r="K29" s="30">
        <v>9</v>
      </c>
      <c r="L29" s="30">
        <v>3589</v>
      </c>
      <c r="M29" s="30"/>
      <c r="N29" s="30"/>
      <c r="O29" s="30"/>
      <c r="P29" s="30"/>
      <c r="Q29" s="30"/>
      <c r="R29" s="30"/>
      <c r="S29" s="30"/>
      <c r="T29" s="30"/>
    </row>
    <row r="30" spans="1:20" ht="12" customHeight="1">
      <c r="A30" s="19"/>
      <c r="B30" s="19"/>
      <c r="C30" s="19"/>
      <c r="D30" s="19"/>
      <c r="E30" s="49">
        <f t="shared" si="0"/>
        <v>1</v>
      </c>
      <c r="F30" s="35" t="s">
        <v>671</v>
      </c>
      <c r="G30" s="30">
        <v>10</v>
      </c>
      <c r="H30" s="30">
        <v>41</v>
      </c>
      <c r="I30" s="35" t="s">
        <v>708</v>
      </c>
      <c r="J30" s="30">
        <v>12</v>
      </c>
      <c r="K30" s="30">
        <v>7</v>
      </c>
      <c r="L30" s="30">
        <v>2671</v>
      </c>
      <c r="M30" s="30"/>
      <c r="N30" s="30"/>
      <c r="O30" s="30"/>
      <c r="P30" s="30"/>
      <c r="Q30" s="30"/>
      <c r="R30" s="30"/>
      <c r="S30" s="30"/>
      <c r="T30" s="30"/>
    </row>
    <row r="31" spans="1:20" ht="12" customHeight="1">
      <c r="A31" s="19"/>
      <c r="B31" s="19"/>
      <c r="C31" s="19"/>
      <c r="D31" s="19"/>
      <c r="E31" s="49">
        <f t="shared" si="0"/>
        <v>1</v>
      </c>
      <c r="F31" s="35" t="s">
        <v>671</v>
      </c>
      <c r="G31" s="30">
        <v>11</v>
      </c>
      <c r="H31" s="30">
        <v>26</v>
      </c>
      <c r="I31" s="35" t="s">
        <v>709</v>
      </c>
      <c r="J31" s="30">
        <v>6</v>
      </c>
      <c r="K31" s="30">
        <v>7</v>
      </c>
      <c r="L31" s="30">
        <v>2637</v>
      </c>
      <c r="M31" s="30"/>
      <c r="N31" s="30"/>
      <c r="O31" s="30"/>
      <c r="P31" s="30"/>
      <c r="Q31" s="30"/>
      <c r="R31" s="30"/>
      <c r="S31" s="30"/>
      <c r="T31" s="30"/>
    </row>
    <row r="32" spans="1:20" ht="12" customHeight="1">
      <c r="A32" s="19"/>
      <c r="B32" s="16"/>
      <c r="C32" s="18"/>
      <c r="D32" s="19"/>
      <c r="E32" s="49">
        <f t="shared" si="0"/>
        <v>1</v>
      </c>
      <c r="F32" s="35" t="s">
        <v>671</v>
      </c>
      <c r="G32" s="30">
        <v>12</v>
      </c>
      <c r="H32" s="30">
        <v>48</v>
      </c>
      <c r="I32" s="35" t="s">
        <v>710</v>
      </c>
      <c r="J32" s="30">
        <v>11</v>
      </c>
      <c r="K32" s="30">
        <v>6</v>
      </c>
      <c r="L32" s="30">
        <v>2387</v>
      </c>
      <c r="M32" s="30"/>
      <c r="N32" s="30"/>
      <c r="O32" s="30"/>
      <c r="P32" s="30"/>
      <c r="Q32" s="30"/>
      <c r="R32" s="30"/>
      <c r="S32" s="30"/>
      <c r="T32" s="30"/>
    </row>
    <row r="33" spans="1:20" ht="12" customHeight="1">
      <c r="A33" s="19"/>
      <c r="B33" s="16"/>
      <c r="C33" s="18"/>
      <c r="D33" s="19"/>
      <c r="E33" s="49">
        <f t="shared" si="0"/>
        <v>1</v>
      </c>
      <c r="F33" s="35" t="s">
        <v>671</v>
      </c>
      <c r="G33" s="30">
        <v>13</v>
      </c>
      <c r="H33" s="30">
        <v>5</v>
      </c>
      <c r="I33" s="35" t="s">
        <v>688</v>
      </c>
      <c r="J33" s="30">
        <v>12</v>
      </c>
      <c r="K33" s="30">
        <v>6</v>
      </c>
      <c r="L33" s="30">
        <v>2333</v>
      </c>
      <c r="M33" s="30"/>
      <c r="N33" s="30"/>
      <c r="O33" s="30"/>
      <c r="P33" s="30"/>
      <c r="Q33" s="30"/>
      <c r="R33" s="30"/>
      <c r="S33" s="30"/>
      <c r="T33" s="30"/>
    </row>
    <row r="34" spans="1:20" ht="12" customHeight="1">
      <c r="A34" s="19"/>
      <c r="B34" s="16"/>
      <c r="C34" s="18"/>
      <c r="D34" s="19"/>
      <c r="E34" s="49">
        <f t="shared" si="0"/>
        <v>1</v>
      </c>
      <c r="F34" s="35" t="s">
        <v>671</v>
      </c>
      <c r="G34" s="30">
        <v>14</v>
      </c>
      <c r="H34" s="30">
        <v>8</v>
      </c>
      <c r="I34" s="35" t="s">
        <v>711</v>
      </c>
      <c r="J34" s="30">
        <v>8</v>
      </c>
      <c r="K34" s="30">
        <v>6</v>
      </c>
      <c r="L34" s="30">
        <v>2330</v>
      </c>
      <c r="M34" s="30"/>
      <c r="N34" s="30"/>
      <c r="O34" s="30"/>
      <c r="P34" s="30"/>
      <c r="Q34" s="30"/>
      <c r="R34" s="30"/>
      <c r="S34" s="30"/>
      <c r="T34" s="30"/>
    </row>
    <row r="35" spans="1:20" ht="12" customHeight="1">
      <c r="A35" s="19"/>
      <c r="B35" s="16"/>
      <c r="C35" s="18"/>
      <c r="D35" s="19"/>
      <c r="E35" s="49">
        <f t="shared" si="0"/>
        <v>1</v>
      </c>
      <c r="F35" s="35" t="s">
        <v>671</v>
      </c>
      <c r="G35" s="30">
        <v>15</v>
      </c>
      <c r="H35" s="30">
        <v>47</v>
      </c>
      <c r="I35" s="35" t="s">
        <v>712</v>
      </c>
      <c r="J35" s="30">
        <v>7</v>
      </c>
      <c r="K35" s="30">
        <v>6</v>
      </c>
      <c r="L35" s="30">
        <v>2270</v>
      </c>
      <c r="M35" s="30"/>
      <c r="N35" s="30"/>
      <c r="O35" s="30"/>
      <c r="P35" s="30"/>
      <c r="Q35" s="30"/>
      <c r="R35" s="30"/>
      <c r="S35" s="30"/>
      <c r="T35" s="30"/>
    </row>
    <row r="36" spans="1:20" ht="12" customHeight="1">
      <c r="A36" s="19"/>
      <c r="B36" s="16"/>
      <c r="C36" s="18"/>
      <c r="D36" s="19"/>
      <c r="E36" s="49">
        <f t="shared" si="0"/>
        <v>1</v>
      </c>
      <c r="F36" s="35" t="s">
        <v>671</v>
      </c>
      <c r="G36" s="30">
        <v>16</v>
      </c>
      <c r="H36" s="30">
        <v>45</v>
      </c>
      <c r="I36" s="35" t="s">
        <v>697</v>
      </c>
      <c r="J36" s="30">
        <v>7</v>
      </c>
      <c r="K36" s="30">
        <v>6</v>
      </c>
      <c r="L36" s="30">
        <v>2240</v>
      </c>
      <c r="M36" s="30"/>
      <c r="N36" s="30"/>
      <c r="O36" s="30"/>
      <c r="P36" s="30"/>
      <c r="Q36" s="30"/>
      <c r="R36" s="30"/>
      <c r="S36" s="30"/>
      <c r="T36" s="30"/>
    </row>
    <row r="37" spans="1:20" ht="12" customHeight="1">
      <c r="A37" s="19"/>
      <c r="B37" s="16"/>
      <c r="C37" s="18"/>
      <c r="D37" s="19"/>
      <c r="E37" s="49">
        <f t="shared" si="0"/>
        <v>1</v>
      </c>
      <c r="F37" s="35" t="s">
        <v>671</v>
      </c>
      <c r="G37" s="30">
        <v>17</v>
      </c>
      <c r="H37" s="30">
        <v>3</v>
      </c>
      <c r="I37" s="35" t="s">
        <v>705</v>
      </c>
      <c r="J37" s="30">
        <v>6</v>
      </c>
      <c r="K37" s="30">
        <v>6</v>
      </c>
      <c r="L37" s="30">
        <v>2231</v>
      </c>
      <c r="M37" s="30"/>
      <c r="N37" s="30"/>
      <c r="O37" s="30"/>
      <c r="P37" s="30"/>
      <c r="Q37" s="30"/>
      <c r="R37" s="30"/>
      <c r="S37" s="30"/>
      <c r="T37" s="30"/>
    </row>
    <row r="38" spans="1:20" ht="12" customHeight="1">
      <c r="A38" s="19"/>
      <c r="B38" s="16"/>
      <c r="C38" s="18"/>
      <c r="D38" s="19"/>
      <c r="E38" s="49">
        <f t="shared" si="0"/>
        <v>1</v>
      </c>
      <c r="F38" s="35" t="s">
        <v>671</v>
      </c>
      <c r="G38" s="30">
        <v>18</v>
      </c>
      <c r="H38" s="30">
        <v>96</v>
      </c>
      <c r="I38" s="35" t="s">
        <v>684</v>
      </c>
      <c r="J38" s="30">
        <v>10</v>
      </c>
      <c r="K38" s="30">
        <v>5</v>
      </c>
      <c r="L38" s="30">
        <v>1964</v>
      </c>
      <c r="M38" s="30"/>
      <c r="N38" s="30"/>
      <c r="O38" s="30"/>
      <c r="P38" s="30"/>
      <c r="Q38" s="30"/>
      <c r="R38" s="30"/>
      <c r="S38" s="30"/>
      <c r="T38" s="30"/>
    </row>
    <row r="39" spans="1:20" ht="12" customHeight="1">
      <c r="A39" s="19"/>
      <c r="B39" s="16"/>
      <c r="C39" s="18"/>
      <c r="D39" s="19"/>
      <c r="E39" s="49">
        <f t="shared" si="0"/>
        <v>1</v>
      </c>
      <c r="F39" s="35" t="s">
        <v>671</v>
      </c>
      <c r="G39" s="30">
        <v>19</v>
      </c>
      <c r="H39" s="30">
        <v>89</v>
      </c>
      <c r="I39" s="35" t="s">
        <v>713</v>
      </c>
      <c r="J39" s="30">
        <v>12</v>
      </c>
      <c r="K39" s="30">
        <v>4</v>
      </c>
      <c r="L39" s="30">
        <v>1594</v>
      </c>
      <c r="M39" s="30"/>
      <c r="N39" s="30"/>
      <c r="O39" s="30"/>
      <c r="P39" s="30"/>
      <c r="Q39" s="30"/>
      <c r="R39" s="30"/>
      <c r="S39" s="30"/>
      <c r="T39" s="30"/>
    </row>
    <row r="40" spans="1:20" ht="12" customHeight="1">
      <c r="A40" s="19"/>
      <c r="B40" s="16"/>
      <c r="C40" s="18"/>
      <c r="D40" s="19"/>
      <c r="E40" s="49">
        <f t="shared" si="0"/>
        <v>1</v>
      </c>
      <c r="F40" s="35" t="s">
        <v>671</v>
      </c>
      <c r="G40" s="30">
        <v>20</v>
      </c>
      <c r="H40" s="30">
        <v>55</v>
      </c>
      <c r="I40" s="35" t="s">
        <v>714</v>
      </c>
      <c r="J40" s="30">
        <v>9</v>
      </c>
      <c r="K40" s="30">
        <v>4</v>
      </c>
      <c r="L40" s="30">
        <v>1548</v>
      </c>
      <c r="M40" s="30"/>
      <c r="N40" s="30"/>
      <c r="O40" s="30"/>
      <c r="P40" s="30"/>
      <c r="Q40" s="30"/>
      <c r="R40" s="30"/>
      <c r="S40" s="30"/>
      <c r="T40" s="30"/>
    </row>
    <row r="41" spans="1:20" ht="12" customHeight="1">
      <c r="A41" s="19"/>
      <c r="B41" s="16"/>
      <c r="C41" s="18"/>
      <c r="D41" s="19"/>
      <c r="E41" s="49">
        <f t="shared" si="0"/>
        <v>1</v>
      </c>
      <c r="F41" s="35" t="s">
        <v>671</v>
      </c>
      <c r="G41" s="30">
        <v>21</v>
      </c>
      <c r="H41" s="30">
        <v>88</v>
      </c>
      <c r="I41" s="35" t="s">
        <v>715</v>
      </c>
      <c r="J41" s="30">
        <v>8</v>
      </c>
      <c r="K41" s="30">
        <v>4</v>
      </c>
      <c r="L41" s="30">
        <v>1532</v>
      </c>
      <c r="M41" s="30"/>
      <c r="N41" s="30"/>
      <c r="O41" s="30"/>
      <c r="P41" s="30"/>
      <c r="Q41" s="30"/>
      <c r="R41" s="30"/>
      <c r="S41" s="30"/>
      <c r="T41" s="30"/>
    </row>
    <row r="42" spans="1:20" ht="12" customHeight="1">
      <c r="A42" s="19"/>
      <c r="B42" s="16"/>
      <c r="C42" s="18"/>
      <c r="D42" s="19"/>
      <c r="E42" s="49">
        <f t="shared" si="0"/>
        <v>1</v>
      </c>
      <c r="F42" s="35" t="s">
        <v>671</v>
      </c>
      <c r="G42" s="30">
        <v>22</v>
      </c>
      <c r="H42" s="30">
        <v>9</v>
      </c>
      <c r="I42" s="35" t="s">
        <v>716</v>
      </c>
      <c r="J42" s="30">
        <v>6</v>
      </c>
      <c r="K42" s="30">
        <v>4</v>
      </c>
      <c r="L42" s="30">
        <v>1450</v>
      </c>
      <c r="M42" s="30"/>
      <c r="N42" s="30"/>
      <c r="O42" s="30"/>
      <c r="P42" s="30"/>
      <c r="Q42" s="30"/>
      <c r="R42" s="30"/>
      <c r="S42" s="30"/>
      <c r="T42" s="30"/>
    </row>
    <row r="43" spans="1:20" ht="12" customHeight="1">
      <c r="A43" s="19"/>
      <c r="B43" s="16"/>
      <c r="C43" s="18"/>
      <c r="D43" s="19"/>
      <c r="E43" s="49">
        <f t="shared" si="0"/>
        <v>1</v>
      </c>
      <c r="F43" s="35" t="s">
        <v>671</v>
      </c>
      <c r="G43" s="30">
        <v>23</v>
      </c>
      <c r="H43" s="30">
        <v>30</v>
      </c>
      <c r="I43" s="35" t="s">
        <v>717</v>
      </c>
      <c r="J43" s="30">
        <v>10</v>
      </c>
      <c r="K43" s="30">
        <v>3</v>
      </c>
      <c r="L43" s="30">
        <v>1185</v>
      </c>
      <c r="M43" s="30"/>
      <c r="N43" s="30"/>
      <c r="O43" s="30"/>
      <c r="P43" s="30"/>
      <c r="Q43" s="30"/>
      <c r="R43" s="30"/>
      <c r="S43" s="30"/>
      <c r="T43" s="30"/>
    </row>
    <row r="44" spans="1:20" ht="12" customHeight="1">
      <c r="A44" s="19"/>
      <c r="B44" s="16"/>
      <c r="C44" s="18"/>
      <c r="D44" s="19"/>
      <c r="E44" s="49">
        <f t="shared" si="0"/>
        <v>1</v>
      </c>
      <c r="F44" s="35" t="s">
        <v>671</v>
      </c>
      <c r="G44" s="30">
        <v>24</v>
      </c>
      <c r="H44" s="30">
        <v>135</v>
      </c>
      <c r="I44" s="35" t="s">
        <v>718</v>
      </c>
      <c r="J44" s="30">
        <v>8</v>
      </c>
      <c r="K44" s="30">
        <v>3</v>
      </c>
      <c r="L44" s="30">
        <v>1039</v>
      </c>
      <c r="M44" s="30"/>
      <c r="N44" s="30"/>
      <c r="O44" s="30"/>
      <c r="P44" s="30"/>
      <c r="Q44" s="30"/>
      <c r="R44" s="30"/>
      <c r="S44" s="30"/>
      <c r="T44" s="30"/>
    </row>
  </sheetData>
  <sheetProtection selectLockedCells="1"/>
  <mergeCells count="5">
    <mergeCell ref="A1:I1"/>
    <mergeCell ref="J1:L1"/>
    <mergeCell ref="A2:L2"/>
    <mergeCell ref="A3:D3"/>
    <mergeCell ref="F3:L3"/>
  </mergeCells>
  <conditionalFormatting sqref="E4:E44">
    <cfRule type="cellIs" dxfId="0" priority="1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  <headerFooter>
    <oddFooter>&amp;L&amp;D&amp;C&amp;P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E9670-D832-4904-8D31-508F0B0F7111}">
  <sheetPr codeName="Feuil45">
    <tabColor theme="1" tint="0.34998626667073579"/>
    <pageSetUpPr fitToPage="1"/>
  </sheetPr>
  <dimension ref="A1"/>
  <sheetViews>
    <sheetView showGridLines="0" workbookViewId="0"/>
  </sheetViews>
  <sheetFormatPr baseColWidth="10" defaultRowHeight="15"/>
  <sheetData/>
  <pageMargins left="0.70866141732283472" right="0.70866141732283472" top="0.74803149606299213" bottom="0.74803149606299213" header="0.31496062992125984" footer="0.31496062992125984"/>
  <pageSetup scale="6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FF4BB-983C-4EA8-A896-F30A12C9C133}">
  <sheetPr codeName="Feuil46">
    <tabColor theme="1" tint="0.34998626667073579"/>
    <pageSetUpPr fitToPage="1"/>
  </sheetPr>
  <dimension ref="A1:K48"/>
  <sheetViews>
    <sheetView workbookViewId="0">
      <selection activeCell="A4" sqref="A4"/>
    </sheetView>
  </sheetViews>
  <sheetFormatPr baseColWidth="10" defaultColWidth="11.42578125" defaultRowHeight="15"/>
  <cols>
    <col min="1" max="1" width="5.42578125" style="21" customWidth="1"/>
    <col min="2" max="2" width="33.5703125" style="21" customWidth="1"/>
    <col min="3" max="4" width="10.5703125" style="21" customWidth="1"/>
    <col min="5" max="5" width="10.42578125" style="21" customWidth="1"/>
    <col min="6" max="6" width="10.5703125" style="21" customWidth="1"/>
    <col min="7" max="7" width="15.140625" style="21" customWidth="1"/>
    <col min="8" max="16384" width="11.42578125" style="21"/>
  </cols>
  <sheetData>
    <row r="1" spans="1:11" ht="66" customHeight="1" thickBot="1">
      <c r="A1" s="50" t="s">
        <v>719</v>
      </c>
      <c r="B1" s="51"/>
      <c r="C1" s="52"/>
      <c r="D1" s="53" t="s">
        <v>720</v>
      </c>
      <c r="E1" s="53"/>
      <c r="F1" s="53"/>
      <c r="G1" s="54"/>
      <c r="H1" s="55" t="s">
        <v>721</v>
      </c>
      <c r="I1" s="56"/>
      <c r="J1" s="56"/>
      <c r="K1" s="57"/>
    </row>
    <row r="2" spans="1:11" ht="30" customHeight="1">
      <c r="A2" s="58"/>
      <c r="B2" s="59"/>
      <c r="C2" s="60" t="s">
        <v>722</v>
      </c>
      <c r="D2" s="61" t="s">
        <v>723</v>
      </c>
      <c r="E2" s="62" t="s">
        <v>724</v>
      </c>
      <c r="F2" s="63" t="s">
        <v>725</v>
      </c>
      <c r="G2" s="64" t="s">
        <v>726</v>
      </c>
      <c r="H2" s="65" t="s">
        <v>722</v>
      </c>
      <c r="I2" s="66" t="s">
        <v>723</v>
      </c>
      <c r="J2" s="67" t="s">
        <v>724</v>
      </c>
      <c r="K2" s="68" t="s">
        <v>725</v>
      </c>
    </row>
    <row r="3" spans="1:11" ht="6.75" customHeight="1" thickBot="1">
      <c r="A3" s="69"/>
      <c r="B3" s="70"/>
      <c r="C3" s="71">
        <v>51</v>
      </c>
      <c r="D3" s="72"/>
      <c r="E3" s="73"/>
      <c r="F3" s="74"/>
      <c r="G3" s="75"/>
      <c r="H3" s="76"/>
      <c r="I3" s="77"/>
      <c r="J3" s="78"/>
      <c r="K3" s="79"/>
    </row>
    <row r="4" spans="1:11" ht="20.25" customHeight="1">
      <c r="A4" s="80">
        <v>1</v>
      </c>
      <c r="B4" s="81" t="s">
        <v>727</v>
      </c>
      <c r="C4" s="82">
        <v>17</v>
      </c>
      <c r="D4" s="82">
        <v>296</v>
      </c>
      <c r="E4" s="82">
        <v>231</v>
      </c>
      <c r="F4" s="82">
        <f t="shared" ref="F4:F45" si="0">SUM(C4:E4)</f>
        <v>544</v>
      </c>
      <c r="G4" s="83">
        <f>F47/(COUNTIF(F4:F45,"&gt;0"))</f>
        <v>480.72222222222223</v>
      </c>
      <c r="H4" s="84">
        <v>27</v>
      </c>
      <c r="I4" s="84">
        <v>371</v>
      </c>
      <c r="J4" s="85">
        <v>308</v>
      </c>
      <c r="K4" s="84">
        <f>SUM(H4:J4)</f>
        <v>706</v>
      </c>
    </row>
    <row r="5" spans="1:11" ht="12.75" customHeight="1">
      <c r="A5" s="80">
        <f>A4+1</f>
        <v>2</v>
      </c>
      <c r="B5" s="81" t="s">
        <v>728</v>
      </c>
      <c r="C5" s="86">
        <v>19</v>
      </c>
      <c r="D5" s="87">
        <v>259</v>
      </c>
      <c r="E5" s="88">
        <v>208</v>
      </c>
      <c r="F5" s="89">
        <f t="shared" si="0"/>
        <v>486</v>
      </c>
      <c r="G5" s="90">
        <f>G4</f>
        <v>480.72222222222223</v>
      </c>
      <c r="H5" s="84">
        <v>16</v>
      </c>
      <c r="I5" s="84">
        <v>101</v>
      </c>
      <c r="J5" s="85">
        <v>90</v>
      </c>
      <c r="K5" s="84">
        <f t="shared" ref="K5:K41" si="1">SUM(H5:J5)</f>
        <v>207</v>
      </c>
    </row>
    <row r="6" spans="1:11" ht="12.75" customHeight="1">
      <c r="A6" s="80">
        <f t="shared" ref="A6:A45" si="2">A5+1</f>
        <v>3</v>
      </c>
      <c r="B6" s="81" t="s">
        <v>729</v>
      </c>
      <c r="C6" s="86">
        <v>42</v>
      </c>
      <c r="D6" s="87">
        <v>322</v>
      </c>
      <c r="E6" s="88">
        <v>257</v>
      </c>
      <c r="F6" s="89">
        <f t="shared" si="0"/>
        <v>621</v>
      </c>
      <c r="G6" s="90">
        <f>G4</f>
        <v>480.72222222222223</v>
      </c>
      <c r="H6" s="84">
        <v>25</v>
      </c>
      <c r="I6" s="84">
        <v>108</v>
      </c>
      <c r="J6" s="85">
        <v>96</v>
      </c>
      <c r="K6" s="84">
        <f t="shared" si="1"/>
        <v>229</v>
      </c>
    </row>
    <row r="7" spans="1:11" ht="12.75" customHeight="1">
      <c r="A7" s="80">
        <f t="shared" si="2"/>
        <v>4</v>
      </c>
      <c r="B7" s="81" t="s">
        <v>730</v>
      </c>
      <c r="C7" s="86">
        <v>31</v>
      </c>
      <c r="D7" s="87">
        <v>239</v>
      </c>
      <c r="E7" s="88">
        <v>200</v>
      </c>
      <c r="F7" s="89">
        <f t="shared" si="0"/>
        <v>470</v>
      </c>
      <c r="G7" s="90">
        <f>G6</f>
        <v>480.72222222222223</v>
      </c>
      <c r="H7" s="84">
        <v>12</v>
      </c>
      <c r="I7" s="84">
        <v>42</v>
      </c>
      <c r="J7" s="85">
        <v>51</v>
      </c>
      <c r="K7" s="84">
        <f t="shared" si="1"/>
        <v>105</v>
      </c>
    </row>
    <row r="8" spans="1:11" ht="12.75" customHeight="1">
      <c r="A8" s="80">
        <f t="shared" si="2"/>
        <v>5</v>
      </c>
      <c r="B8" s="81" t="s">
        <v>731</v>
      </c>
      <c r="C8" s="86">
        <v>34</v>
      </c>
      <c r="D8" s="87">
        <v>307</v>
      </c>
      <c r="E8" s="88">
        <v>274</v>
      </c>
      <c r="F8" s="89">
        <f t="shared" si="0"/>
        <v>615</v>
      </c>
      <c r="G8" s="90">
        <f t="shared" ref="G8:G45" si="3">G7</f>
        <v>480.72222222222223</v>
      </c>
      <c r="H8" s="84">
        <v>10</v>
      </c>
      <c r="I8" s="84">
        <v>95</v>
      </c>
      <c r="J8" s="85">
        <v>101</v>
      </c>
      <c r="K8" s="84">
        <f t="shared" si="1"/>
        <v>206</v>
      </c>
    </row>
    <row r="9" spans="1:11" ht="12.75" customHeight="1">
      <c r="A9" s="80">
        <f t="shared" si="2"/>
        <v>6</v>
      </c>
      <c r="B9" s="81" t="s">
        <v>732</v>
      </c>
      <c r="C9" s="86">
        <v>20</v>
      </c>
      <c r="D9" s="87">
        <v>236</v>
      </c>
      <c r="E9" s="88">
        <v>238</v>
      </c>
      <c r="F9" s="89">
        <f t="shared" si="0"/>
        <v>494</v>
      </c>
      <c r="G9" s="90">
        <f t="shared" si="3"/>
        <v>480.72222222222223</v>
      </c>
      <c r="H9" s="84">
        <v>1</v>
      </c>
      <c r="I9" s="84">
        <v>41</v>
      </c>
      <c r="J9" s="85">
        <v>60</v>
      </c>
      <c r="K9" s="84">
        <f t="shared" si="1"/>
        <v>102</v>
      </c>
    </row>
    <row r="10" spans="1:11" ht="12.75" customHeight="1">
      <c r="A10" s="80">
        <f t="shared" si="2"/>
        <v>7</v>
      </c>
      <c r="B10" s="81" t="s">
        <v>733</v>
      </c>
      <c r="C10" s="86">
        <v>33</v>
      </c>
      <c r="D10" s="87">
        <v>285</v>
      </c>
      <c r="E10" s="88">
        <v>230</v>
      </c>
      <c r="F10" s="89">
        <f t="shared" si="0"/>
        <v>548</v>
      </c>
      <c r="G10" s="90">
        <f t="shared" si="3"/>
        <v>480.72222222222223</v>
      </c>
      <c r="H10" s="84">
        <v>9</v>
      </c>
      <c r="I10" s="84">
        <v>57</v>
      </c>
      <c r="J10" s="85">
        <v>43</v>
      </c>
      <c r="K10" s="84">
        <f t="shared" si="1"/>
        <v>109</v>
      </c>
    </row>
    <row r="11" spans="1:11" ht="12.75" customHeight="1">
      <c r="A11" s="80">
        <f t="shared" si="2"/>
        <v>8</v>
      </c>
      <c r="B11" s="81" t="s">
        <v>734</v>
      </c>
      <c r="C11" s="86">
        <v>54</v>
      </c>
      <c r="D11" s="87">
        <v>229</v>
      </c>
      <c r="E11" s="88">
        <v>269</v>
      </c>
      <c r="F11" s="89">
        <f t="shared" si="0"/>
        <v>552</v>
      </c>
      <c r="G11" s="90">
        <f t="shared" si="3"/>
        <v>480.72222222222223</v>
      </c>
      <c r="H11" s="84">
        <v>30</v>
      </c>
      <c r="I11" s="84">
        <v>31</v>
      </c>
      <c r="J11" s="85">
        <v>75</v>
      </c>
      <c r="K11" s="84">
        <f t="shared" si="1"/>
        <v>136</v>
      </c>
    </row>
    <row r="12" spans="1:11" ht="12.75" customHeight="1">
      <c r="A12" s="80">
        <f t="shared" si="2"/>
        <v>9</v>
      </c>
      <c r="B12" s="81" t="s">
        <v>735</v>
      </c>
      <c r="C12" s="86">
        <v>18</v>
      </c>
      <c r="D12" s="87">
        <v>201</v>
      </c>
      <c r="E12" s="88">
        <v>217</v>
      </c>
      <c r="F12" s="89">
        <f t="shared" si="0"/>
        <v>436</v>
      </c>
      <c r="G12" s="90">
        <f t="shared" si="3"/>
        <v>480.72222222222223</v>
      </c>
      <c r="H12" s="84">
        <v>3</v>
      </c>
      <c r="I12" s="84">
        <v>27</v>
      </c>
      <c r="J12" s="85">
        <v>36</v>
      </c>
      <c r="K12" s="84">
        <f t="shared" si="1"/>
        <v>66</v>
      </c>
    </row>
    <row r="13" spans="1:11" ht="12.75" customHeight="1">
      <c r="A13" s="80">
        <f t="shared" si="2"/>
        <v>10</v>
      </c>
      <c r="B13" s="81" t="s">
        <v>736</v>
      </c>
      <c r="C13" s="86">
        <v>13</v>
      </c>
      <c r="D13" s="87">
        <v>157</v>
      </c>
      <c r="E13" s="88">
        <v>142</v>
      </c>
      <c r="F13" s="89">
        <f t="shared" si="0"/>
        <v>312</v>
      </c>
      <c r="G13" s="90">
        <f t="shared" si="3"/>
        <v>480.72222222222223</v>
      </c>
      <c r="H13" s="84">
        <v>1</v>
      </c>
      <c r="I13" s="84">
        <v>31</v>
      </c>
      <c r="J13" s="85">
        <v>18</v>
      </c>
      <c r="K13" s="84">
        <f t="shared" si="1"/>
        <v>50</v>
      </c>
    </row>
    <row r="14" spans="1:11" ht="12.75" customHeight="1">
      <c r="A14" s="80">
        <f t="shared" si="2"/>
        <v>11</v>
      </c>
      <c r="B14" s="91" t="s">
        <v>737</v>
      </c>
      <c r="C14" s="86">
        <v>19</v>
      </c>
      <c r="D14" s="87">
        <v>168</v>
      </c>
      <c r="E14" s="88">
        <v>222</v>
      </c>
      <c r="F14" s="89">
        <f t="shared" si="0"/>
        <v>409</v>
      </c>
      <c r="G14" s="90">
        <f t="shared" si="3"/>
        <v>480.72222222222223</v>
      </c>
      <c r="H14" s="84">
        <v>3</v>
      </c>
      <c r="I14" s="84">
        <v>29</v>
      </c>
      <c r="J14" s="85">
        <v>56</v>
      </c>
      <c r="K14" s="84">
        <f t="shared" si="1"/>
        <v>88</v>
      </c>
    </row>
    <row r="15" spans="1:11" ht="12.75" customHeight="1">
      <c r="A15" s="80">
        <f t="shared" si="2"/>
        <v>12</v>
      </c>
      <c r="B15" s="81" t="s">
        <v>738</v>
      </c>
      <c r="C15" s="86">
        <v>12</v>
      </c>
      <c r="D15" s="87">
        <v>207</v>
      </c>
      <c r="E15" s="88">
        <v>195</v>
      </c>
      <c r="F15" s="89">
        <f t="shared" si="0"/>
        <v>414</v>
      </c>
      <c r="G15" s="90">
        <f t="shared" si="3"/>
        <v>480.72222222222223</v>
      </c>
      <c r="H15" s="84">
        <v>5</v>
      </c>
      <c r="I15" s="84">
        <v>40</v>
      </c>
      <c r="J15" s="85">
        <v>30</v>
      </c>
      <c r="K15" s="84">
        <f t="shared" si="1"/>
        <v>75</v>
      </c>
    </row>
    <row r="16" spans="1:11" ht="12.75" customHeight="1">
      <c r="A16" s="80">
        <f t="shared" si="2"/>
        <v>13</v>
      </c>
      <c r="B16" s="91" t="s">
        <v>739</v>
      </c>
      <c r="C16" s="86">
        <v>33</v>
      </c>
      <c r="D16" s="87">
        <v>174</v>
      </c>
      <c r="E16" s="88">
        <v>148</v>
      </c>
      <c r="F16" s="89">
        <f t="shared" si="0"/>
        <v>355</v>
      </c>
      <c r="G16" s="90">
        <f t="shared" si="3"/>
        <v>480.72222222222223</v>
      </c>
      <c r="H16" s="84">
        <v>18</v>
      </c>
      <c r="I16" s="84">
        <v>48</v>
      </c>
      <c r="J16" s="85">
        <v>36</v>
      </c>
      <c r="K16" s="84">
        <f t="shared" si="1"/>
        <v>102</v>
      </c>
    </row>
    <row r="17" spans="1:11" ht="12.75" customHeight="1">
      <c r="A17" s="80">
        <f t="shared" si="2"/>
        <v>14</v>
      </c>
      <c r="B17" s="91" t="s">
        <v>740</v>
      </c>
      <c r="C17" s="86">
        <v>36</v>
      </c>
      <c r="D17" s="87">
        <v>213</v>
      </c>
      <c r="E17" s="88">
        <v>254</v>
      </c>
      <c r="F17" s="89">
        <f t="shared" si="0"/>
        <v>503</v>
      </c>
      <c r="G17" s="90">
        <f t="shared" si="3"/>
        <v>480.72222222222223</v>
      </c>
      <c r="H17" s="84">
        <v>8</v>
      </c>
      <c r="I17" s="84">
        <v>26</v>
      </c>
      <c r="J17" s="85">
        <v>46</v>
      </c>
      <c r="K17" s="84">
        <f t="shared" si="1"/>
        <v>80</v>
      </c>
    </row>
    <row r="18" spans="1:11" ht="12.75" customHeight="1">
      <c r="A18" s="80">
        <f t="shared" si="2"/>
        <v>15</v>
      </c>
      <c r="B18" s="91" t="s">
        <v>741</v>
      </c>
      <c r="C18" s="86">
        <v>24</v>
      </c>
      <c r="D18" s="87">
        <v>165</v>
      </c>
      <c r="E18" s="88">
        <v>233</v>
      </c>
      <c r="F18" s="89">
        <f t="shared" si="0"/>
        <v>422</v>
      </c>
      <c r="G18" s="90">
        <f t="shared" si="3"/>
        <v>480.72222222222223</v>
      </c>
      <c r="H18" s="84">
        <v>4</v>
      </c>
      <c r="I18" s="84">
        <v>24</v>
      </c>
      <c r="J18" s="85">
        <v>57</v>
      </c>
      <c r="K18" s="84">
        <f t="shared" si="1"/>
        <v>85</v>
      </c>
    </row>
    <row r="19" spans="1:11" ht="12.75" customHeight="1">
      <c r="A19" s="80">
        <f t="shared" si="2"/>
        <v>16</v>
      </c>
      <c r="B19" s="91" t="s">
        <v>742</v>
      </c>
      <c r="C19" s="86">
        <v>156</v>
      </c>
      <c r="D19" s="87">
        <v>382</v>
      </c>
      <c r="E19" s="88">
        <v>212</v>
      </c>
      <c r="F19" s="89">
        <f t="shared" si="0"/>
        <v>750</v>
      </c>
      <c r="G19" s="90">
        <f t="shared" si="3"/>
        <v>480.72222222222223</v>
      </c>
      <c r="H19" s="84">
        <v>165</v>
      </c>
      <c r="I19" s="84">
        <v>273</v>
      </c>
      <c r="J19" s="85">
        <v>119</v>
      </c>
      <c r="K19" s="84">
        <f t="shared" si="1"/>
        <v>557</v>
      </c>
    </row>
    <row r="20" spans="1:11" ht="12.75" customHeight="1">
      <c r="A20" s="80">
        <f t="shared" si="2"/>
        <v>17</v>
      </c>
      <c r="B20" s="91" t="s">
        <v>743</v>
      </c>
      <c r="C20" s="86">
        <v>13</v>
      </c>
      <c r="D20" s="87">
        <v>183</v>
      </c>
      <c r="E20" s="88">
        <v>176</v>
      </c>
      <c r="F20" s="89">
        <f t="shared" si="0"/>
        <v>372</v>
      </c>
      <c r="G20" s="90">
        <f t="shared" si="3"/>
        <v>480.72222222222223</v>
      </c>
      <c r="H20" s="84">
        <v>4</v>
      </c>
      <c r="I20" s="84">
        <v>20</v>
      </c>
      <c r="J20" s="85">
        <v>23</v>
      </c>
      <c r="K20" s="84">
        <f t="shared" si="1"/>
        <v>47</v>
      </c>
    </row>
    <row r="21" spans="1:11" ht="12.75" customHeight="1">
      <c r="A21" s="80">
        <f t="shared" si="2"/>
        <v>18</v>
      </c>
      <c r="B21" s="81" t="s">
        <v>744</v>
      </c>
      <c r="C21" s="86">
        <v>23</v>
      </c>
      <c r="D21" s="87">
        <v>160</v>
      </c>
      <c r="E21" s="88">
        <v>167</v>
      </c>
      <c r="F21" s="89">
        <f t="shared" si="0"/>
        <v>350</v>
      </c>
      <c r="G21" s="90">
        <f t="shared" si="3"/>
        <v>480.72222222222223</v>
      </c>
      <c r="H21" s="84">
        <v>7</v>
      </c>
      <c r="I21" s="84">
        <v>13</v>
      </c>
      <c r="J21" s="85">
        <v>17</v>
      </c>
      <c r="K21" s="84">
        <f t="shared" si="1"/>
        <v>37</v>
      </c>
    </row>
    <row r="22" spans="1:11" ht="12.75" customHeight="1">
      <c r="A22" s="80">
        <f t="shared" si="2"/>
        <v>19</v>
      </c>
      <c r="B22" s="91" t="s">
        <v>745</v>
      </c>
      <c r="C22" s="86">
        <v>0</v>
      </c>
      <c r="D22" s="87">
        <v>0</v>
      </c>
      <c r="E22" s="88">
        <v>0</v>
      </c>
      <c r="F22" s="89">
        <f t="shared" si="0"/>
        <v>0</v>
      </c>
      <c r="G22" s="90">
        <f t="shared" si="3"/>
        <v>480.72222222222223</v>
      </c>
      <c r="H22" s="84">
        <v>0</v>
      </c>
      <c r="I22" s="84">
        <v>0</v>
      </c>
      <c r="J22" s="85">
        <v>0</v>
      </c>
      <c r="K22" s="84">
        <f t="shared" si="1"/>
        <v>0</v>
      </c>
    </row>
    <row r="23" spans="1:11" ht="12.75" customHeight="1">
      <c r="A23" s="80">
        <f t="shared" si="2"/>
        <v>20</v>
      </c>
      <c r="B23" s="91" t="s">
        <v>746</v>
      </c>
      <c r="C23" s="86">
        <v>0</v>
      </c>
      <c r="D23" s="87">
        <v>0</v>
      </c>
      <c r="E23" s="88">
        <v>0</v>
      </c>
      <c r="F23" s="89">
        <f t="shared" si="0"/>
        <v>0</v>
      </c>
      <c r="G23" s="90">
        <f t="shared" si="3"/>
        <v>480.72222222222223</v>
      </c>
      <c r="H23" s="84">
        <v>0</v>
      </c>
      <c r="I23" s="84">
        <v>0</v>
      </c>
      <c r="J23" s="85">
        <v>0</v>
      </c>
      <c r="K23" s="84">
        <f t="shared" si="1"/>
        <v>0</v>
      </c>
    </row>
    <row r="24" spans="1:11" ht="12.75" customHeight="1">
      <c r="A24" s="80">
        <f t="shared" si="2"/>
        <v>21</v>
      </c>
      <c r="B24" s="91" t="s">
        <v>747</v>
      </c>
      <c r="C24" s="86">
        <v>0</v>
      </c>
      <c r="D24" s="87">
        <v>0</v>
      </c>
      <c r="E24" s="88">
        <v>0</v>
      </c>
      <c r="F24" s="89">
        <f t="shared" si="0"/>
        <v>0</v>
      </c>
      <c r="G24" s="90">
        <f t="shared" si="3"/>
        <v>480.72222222222223</v>
      </c>
      <c r="H24" s="84">
        <v>0</v>
      </c>
      <c r="I24" s="84">
        <v>0</v>
      </c>
      <c r="J24" s="85">
        <v>0</v>
      </c>
      <c r="K24" s="84">
        <f t="shared" si="1"/>
        <v>0</v>
      </c>
    </row>
    <row r="25" spans="1:11" ht="12.75" customHeight="1">
      <c r="A25" s="80">
        <f t="shared" si="2"/>
        <v>22</v>
      </c>
      <c r="B25" s="81" t="s">
        <v>748</v>
      </c>
      <c r="C25" s="86">
        <v>0</v>
      </c>
      <c r="D25" s="87">
        <v>0</v>
      </c>
      <c r="E25" s="88">
        <v>0</v>
      </c>
      <c r="F25" s="89">
        <f t="shared" si="0"/>
        <v>0</v>
      </c>
      <c r="G25" s="90">
        <f t="shared" si="3"/>
        <v>480.72222222222223</v>
      </c>
      <c r="H25" s="84">
        <v>0</v>
      </c>
      <c r="I25" s="84">
        <v>0</v>
      </c>
      <c r="J25" s="85">
        <v>0</v>
      </c>
      <c r="K25" s="84">
        <f t="shared" si="1"/>
        <v>0</v>
      </c>
    </row>
    <row r="26" spans="1:11" ht="12.75" customHeight="1">
      <c r="A26" s="80">
        <f t="shared" si="2"/>
        <v>23</v>
      </c>
      <c r="B26" s="91" t="s">
        <v>749</v>
      </c>
      <c r="C26" s="86">
        <v>0</v>
      </c>
      <c r="D26" s="87">
        <v>0</v>
      </c>
      <c r="E26" s="88">
        <v>0</v>
      </c>
      <c r="F26" s="89">
        <f t="shared" si="0"/>
        <v>0</v>
      </c>
      <c r="G26" s="90">
        <f t="shared" si="3"/>
        <v>480.72222222222223</v>
      </c>
      <c r="H26" s="84">
        <v>0</v>
      </c>
      <c r="I26" s="84">
        <v>0</v>
      </c>
      <c r="J26" s="85">
        <v>0</v>
      </c>
      <c r="K26" s="84">
        <f t="shared" si="1"/>
        <v>0</v>
      </c>
    </row>
    <row r="27" spans="1:11" ht="12.75" customHeight="1">
      <c r="A27" s="80">
        <f t="shared" si="2"/>
        <v>24</v>
      </c>
      <c r="B27" s="81" t="s">
        <v>750</v>
      </c>
      <c r="C27" s="86">
        <v>0</v>
      </c>
      <c r="D27" s="87">
        <v>0</v>
      </c>
      <c r="E27" s="88">
        <v>0</v>
      </c>
      <c r="F27" s="89">
        <f t="shared" si="0"/>
        <v>0</v>
      </c>
      <c r="G27" s="90">
        <f t="shared" si="3"/>
        <v>480.72222222222223</v>
      </c>
      <c r="H27" s="84">
        <v>0</v>
      </c>
      <c r="I27" s="84">
        <v>0</v>
      </c>
      <c r="J27" s="85">
        <v>0</v>
      </c>
      <c r="K27" s="84">
        <f t="shared" si="1"/>
        <v>0</v>
      </c>
    </row>
    <row r="28" spans="1:11" ht="12.75" customHeight="1">
      <c r="A28" s="80">
        <f t="shared" si="2"/>
        <v>25</v>
      </c>
      <c r="B28" s="81" t="s">
        <v>751</v>
      </c>
      <c r="C28" s="86">
        <v>0</v>
      </c>
      <c r="D28" s="87">
        <v>0</v>
      </c>
      <c r="E28" s="88">
        <v>0</v>
      </c>
      <c r="F28" s="89">
        <f t="shared" si="0"/>
        <v>0</v>
      </c>
      <c r="G28" s="90">
        <f t="shared" si="3"/>
        <v>480.72222222222223</v>
      </c>
      <c r="H28" s="84">
        <v>0</v>
      </c>
      <c r="I28" s="84">
        <v>0</v>
      </c>
      <c r="J28" s="85">
        <v>0</v>
      </c>
      <c r="K28" s="84">
        <f t="shared" si="1"/>
        <v>0</v>
      </c>
    </row>
    <row r="29" spans="1:11" ht="12.75" customHeight="1">
      <c r="A29" s="80">
        <f t="shared" si="2"/>
        <v>26</v>
      </c>
      <c r="B29" s="91" t="s">
        <v>752</v>
      </c>
      <c r="C29" s="86">
        <v>0</v>
      </c>
      <c r="D29" s="87">
        <v>0</v>
      </c>
      <c r="E29" s="88">
        <v>0</v>
      </c>
      <c r="F29" s="89">
        <f t="shared" si="0"/>
        <v>0</v>
      </c>
      <c r="G29" s="90">
        <f t="shared" si="3"/>
        <v>480.72222222222223</v>
      </c>
      <c r="H29" s="84">
        <v>0</v>
      </c>
      <c r="I29" s="84">
        <v>0</v>
      </c>
      <c r="J29" s="85">
        <v>0</v>
      </c>
      <c r="K29" s="84">
        <f t="shared" si="1"/>
        <v>0</v>
      </c>
    </row>
    <row r="30" spans="1:11" ht="12.75" customHeight="1">
      <c r="A30" s="80">
        <f t="shared" si="2"/>
        <v>27</v>
      </c>
      <c r="B30" s="91" t="s">
        <v>753</v>
      </c>
      <c r="C30" s="86">
        <v>0</v>
      </c>
      <c r="D30" s="87">
        <v>0</v>
      </c>
      <c r="E30" s="88">
        <v>0</v>
      </c>
      <c r="F30" s="89">
        <f t="shared" si="0"/>
        <v>0</v>
      </c>
      <c r="G30" s="90">
        <f t="shared" si="3"/>
        <v>480.72222222222223</v>
      </c>
      <c r="H30" s="84">
        <v>0</v>
      </c>
      <c r="I30" s="84">
        <v>0</v>
      </c>
      <c r="J30" s="85">
        <v>0</v>
      </c>
      <c r="K30" s="84">
        <f t="shared" si="1"/>
        <v>0</v>
      </c>
    </row>
    <row r="31" spans="1:11" ht="12.75" customHeight="1">
      <c r="A31" s="80">
        <f t="shared" si="2"/>
        <v>28</v>
      </c>
      <c r="B31" s="91" t="s">
        <v>754</v>
      </c>
      <c r="C31" s="86">
        <v>0</v>
      </c>
      <c r="D31" s="87">
        <v>0</v>
      </c>
      <c r="E31" s="88">
        <v>0</v>
      </c>
      <c r="F31" s="89">
        <f t="shared" si="0"/>
        <v>0</v>
      </c>
      <c r="G31" s="90">
        <f t="shared" si="3"/>
        <v>480.72222222222223</v>
      </c>
      <c r="H31" s="84">
        <v>0</v>
      </c>
      <c r="I31" s="84">
        <v>0</v>
      </c>
      <c r="J31" s="85">
        <v>0</v>
      </c>
      <c r="K31" s="84">
        <f t="shared" si="1"/>
        <v>0</v>
      </c>
    </row>
    <row r="32" spans="1:11" ht="12.75" customHeight="1">
      <c r="A32" s="80">
        <f t="shared" si="2"/>
        <v>29</v>
      </c>
      <c r="B32" s="91" t="s">
        <v>755</v>
      </c>
      <c r="C32" s="86">
        <v>0</v>
      </c>
      <c r="D32" s="87">
        <v>0</v>
      </c>
      <c r="E32" s="88">
        <v>0</v>
      </c>
      <c r="F32" s="89">
        <f t="shared" si="0"/>
        <v>0</v>
      </c>
      <c r="G32" s="90">
        <f t="shared" si="3"/>
        <v>480.72222222222223</v>
      </c>
      <c r="H32" s="84">
        <v>0</v>
      </c>
      <c r="I32" s="84">
        <v>0</v>
      </c>
      <c r="J32" s="85">
        <v>0</v>
      </c>
      <c r="K32" s="84">
        <f t="shared" si="1"/>
        <v>0</v>
      </c>
    </row>
    <row r="33" spans="1:11" ht="12.75" customHeight="1">
      <c r="A33" s="80">
        <f t="shared" si="2"/>
        <v>30</v>
      </c>
      <c r="B33" s="81" t="s">
        <v>756</v>
      </c>
      <c r="C33" s="86">
        <v>0</v>
      </c>
      <c r="D33" s="87">
        <v>0</v>
      </c>
      <c r="E33" s="88">
        <v>0</v>
      </c>
      <c r="F33" s="89">
        <f t="shared" si="0"/>
        <v>0</v>
      </c>
      <c r="G33" s="90">
        <f t="shared" si="3"/>
        <v>480.72222222222223</v>
      </c>
      <c r="H33" s="84">
        <v>0</v>
      </c>
      <c r="I33" s="84">
        <v>0</v>
      </c>
      <c r="J33" s="85">
        <v>0</v>
      </c>
      <c r="K33" s="84">
        <f t="shared" si="1"/>
        <v>0</v>
      </c>
    </row>
    <row r="34" spans="1:11" ht="12.75" customHeight="1">
      <c r="A34" s="80">
        <f t="shared" si="2"/>
        <v>31</v>
      </c>
      <c r="B34" s="91" t="s">
        <v>757</v>
      </c>
      <c r="C34" s="86">
        <v>0</v>
      </c>
      <c r="D34" s="87">
        <v>0</v>
      </c>
      <c r="E34" s="88">
        <v>0</v>
      </c>
      <c r="F34" s="89">
        <f t="shared" si="0"/>
        <v>0</v>
      </c>
      <c r="G34" s="90">
        <f t="shared" si="3"/>
        <v>480.72222222222223</v>
      </c>
      <c r="H34" s="84">
        <v>0</v>
      </c>
      <c r="I34" s="84">
        <v>0</v>
      </c>
      <c r="J34" s="85">
        <v>0</v>
      </c>
      <c r="K34" s="84">
        <f t="shared" si="1"/>
        <v>0</v>
      </c>
    </row>
    <row r="35" spans="1:11" ht="12.75" customHeight="1">
      <c r="A35" s="80">
        <f t="shared" si="2"/>
        <v>32</v>
      </c>
      <c r="B35" s="91" t="s">
        <v>758</v>
      </c>
      <c r="C35" s="86">
        <v>0</v>
      </c>
      <c r="D35" s="87">
        <v>0</v>
      </c>
      <c r="E35" s="88">
        <v>0</v>
      </c>
      <c r="F35" s="89">
        <f t="shared" si="0"/>
        <v>0</v>
      </c>
      <c r="G35" s="90">
        <f t="shared" si="3"/>
        <v>480.72222222222223</v>
      </c>
      <c r="H35" s="84">
        <v>0</v>
      </c>
      <c r="I35" s="84">
        <v>0</v>
      </c>
      <c r="J35" s="85">
        <v>0</v>
      </c>
      <c r="K35" s="84">
        <f t="shared" si="1"/>
        <v>0</v>
      </c>
    </row>
    <row r="36" spans="1:11" ht="12.75" customHeight="1">
      <c r="A36" s="80">
        <f t="shared" si="2"/>
        <v>33</v>
      </c>
      <c r="B36" s="91" t="s">
        <v>759</v>
      </c>
      <c r="C36" s="86">
        <v>0</v>
      </c>
      <c r="D36" s="87">
        <v>0</v>
      </c>
      <c r="E36" s="88">
        <v>0</v>
      </c>
      <c r="F36" s="89">
        <f t="shared" si="0"/>
        <v>0</v>
      </c>
      <c r="G36" s="90">
        <f t="shared" si="3"/>
        <v>480.72222222222223</v>
      </c>
      <c r="H36" s="84">
        <v>0</v>
      </c>
      <c r="I36" s="84">
        <v>0</v>
      </c>
      <c r="J36" s="85">
        <v>0</v>
      </c>
      <c r="K36" s="84">
        <f t="shared" si="1"/>
        <v>0</v>
      </c>
    </row>
    <row r="37" spans="1:11" ht="12.75" customHeight="1">
      <c r="A37" s="80">
        <f t="shared" si="2"/>
        <v>34</v>
      </c>
      <c r="B37" s="91" t="s">
        <v>760</v>
      </c>
      <c r="C37" s="86">
        <v>0</v>
      </c>
      <c r="D37" s="87">
        <v>0</v>
      </c>
      <c r="E37" s="88">
        <v>0</v>
      </c>
      <c r="F37" s="89">
        <f t="shared" si="0"/>
        <v>0</v>
      </c>
      <c r="G37" s="90">
        <f>G36</f>
        <v>480.72222222222223</v>
      </c>
      <c r="H37" s="84">
        <v>0</v>
      </c>
      <c r="I37" s="84">
        <v>0</v>
      </c>
      <c r="J37" s="85">
        <v>0</v>
      </c>
      <c r="K37" s="84">
        <f t="shared" si="1"/>
        <v>0</v>
      </c>
    </row>
    <row r="38" spans="1:11" ht="12.75" customHeight="1">
      <c r="A38" s="80">
        <f t="shared" si="2"/>
        <v>35</v>
      </c>
      <c r="B38" s="81" t="s">
        <v>761</v>
      </c>
      <c r="C38" s="86">
        <v>0</v>
      </c>
      <c r="D38" s="87">
        <v>0</v>
      </c>
      <c r="E38" s="88">
        <v>0</v>
      </c>
      <c r="F38" s="89">
        <f t="shared" si="0"/>
        <v>0</v>
      </c>
      <c r="G38" s="90">
        <f t="shared" si="3"/>
        <v>480.72222222222223</v>
      </c>
      <c r="H38" s="84">
        <v>0</v>
      </c>
      <c r="I38" s="84">
        <v>0</v>
      </c>
      <c r="J38" s="85">
        <v>0</v>
      </c>
      <c r="K38" s="84">
        <f t="shared" si="1"/>
        <v>0</v>
      </c>
    </row>
    <row r="39" spans="1:11" ht="12.75" customHeight="1">
      <c r="A39" s="80">
        <f t="shared" si="2"/>
        <v>36</v>
      </c>
      <c r="B39" s="91" t="s">
        <v>762</v>
      </c>
      <c r="C39" s="86">
        <v>0</v>
      </c>
      <c r="D39" s="87">
        <v>0</v>
      </c>
      <c r="E39" s="88">
        <v>0</v>
      </c>
      <c r="F39" s="89">
        <f t="shared" si="0"/>
        <v>0</v>
      </c>
      <c r="G39" s="90">
        <f t="shared" si="3"/>
        <v>480.72222222222223</v>
      </c>
      <c r="H39" s="84">
        <v>0</v>
      </c>
      <c r="I39" s="84">
        <v>0</v>
      </c>
      <c r="J39" s="85">
        <v>0</v>
      </c>
      <c r="K39" s="84">
        <f t="shared" si="1"/>
        <v>0</v>
      </c>
    </row>
    <row r="40" spans="1:11" ht="12.75" customHeight="1">
      <c r="A40" s="80">
        <f t="shared" si="2"/>
        <v>37</v>
      </c>
      <c r="B40" s="91" t="s">
        <v>763</v>
      </c>
      <c r="C40" s="86">
        <v>0</v>
      </c>
      <c r="D40" s="87">
        <v>0</v>
      </c>
      <c r="E40" s="88">
        <v>0</v>
      </c>
      <c r="F40" s="89">
        <f t="shared" si="0"/>
        <v>0</v>
      </c>
      <c r="G40" s="90">
        <f t="shared" si="3"/>
        <v>480.72222222222223</v>
      </c>
      <c r="H40" s="84">
        <v>0</v>
      </c>
      <c r="I40" s="84">
        <v>0</v>
      </c>
      <c r="J40" s="85">
        <v>0</v>
      </c>
      <c r="K40" s="84">
        <f t="shared" si="1"/>
        <v>0</v>
      </c>
    </row>
    <row r="41" spans="1:11" ht="12.75" customHeight="1">
      <c r="A41" s="80">
        <f t="shared" si="2"/>
        <v>38</v>
      </c>
      <c r="B41" s="91" t="s">
        <v>764</v>
      </c>
      <c r="C41" s="86">
        <v>0</v>
      </c>
      <c r="D41" s="87">
        <v>0</v>
      </c>
      <c r="E41" s="88">
        <v>0</v>
      </c>
      <c r="F41" s="89">
        <f t="shared" si="0"/>
        <v>0</v>
      </c>
      <c r="G41" s="90">
        <f t="shared" si="3"/>
        <v>480.72222222222223</v>
      </c>
      <c r="H41" s="84">
        <v>0</v>
      </c>
      <c r="I41" s="84">
        <v>0</v>
      </c>
      <c r="J41" s="85">
        <v>0</v>
      </c>
      <c r="K41" s="84">
        <f t="shared" si="1"/>
        <v>0</v>
      </c>
    </row>
    <row r="42" spans="1:11" ht="12.75" customHeight="1">
      <c r="A42" s="80">
        <f t="shared" si="2"/>
        <v>39</v>
      </c>
      <c r="B42" s="91" t="s">
        <v>765</v>
      </c>
      <c r="C42" s="86">
        <v>0</v>
      </c>
      <c r="D42" s="87">
        <v>0</v>
      </c>
      <c r="E42" s="88">
        <v>0</v>
      </c>
      <c r="F42" s="89">
        <f t="shared" si="0"/>
        <v>0</v>
      </c>
      <c r="G42" s="90">
        <f t="shared" si="3"/>
        <v>480.72222222222223</v>
      </c>
      <c r="H42" s="84">
        <v>0</v>
      </c>
      <c r="I42" s="84">
        <v>0</v>
      </c>
      <c r="J42" s="85">
        <v>0</v>
      </c>
      <c r="K42" s="84">
        <f>SUM(H42:J42)</f>
        <v>0</v>
      </c>
    </row>
    <row r="43" spans="1:11" ht="12.75" customHeight="1">
      <c r="A43" s="80">
        <f t="shared" si="2"/>
        <v>40</v>
      </c>
      <c r="B43" s="91" t="s">
        <v>766</v>
      </c>
      <c r="C43" s="86">
        <v>0</v>
      </c>
      <c r="D43" s="87">
        <v>0</v>
      </c>
      <c r="E43" s="88">
        <v>0</v>
      </c>
      <c r="F43" s="89">
        <f t="shared" si="0"/>
        <v>0</v>
      </c>
      <c r="G43" s="90">
        <f t="shared" si="3"/>
        <v>480.72222222222223</v>
      </c>
      <c r="H43" s="84">
        <v>0</v>
      </c>
      <c r="I43" s="84">
        <v>0</v>
      </c>
      <c r="J43" s="85">
        <v>0</v>
      </c>
      <c r="K43" s="84">
        <f>SUM(H43:J43)</f>
        <v>0</v>
      </c>
    </row>
    <row r="44" spans="1:11" ht="12.75" customHeight="1">
      <c r="A44" s="80">
        <f t="shared" si="2"/>
        <v>41</v>
      </c>
      <c r="B44" s="91" t="s">
        <v>767</v>
      </c>
      <c r="C44" s="86">
        <v>0</v>
      </c>
      <c r="D44" s="87">
        <v>0</v>
      </c>
      <c r="E44" s="88">
        <v>0</v>
      </c>
      <c r="F44" s="89">
        <f t="shared" si="0"/>
        <v>0</v>
      </c>
      <c r="G44" s="90">
        <f t="shared" si="3"/>
        <v>480.72222222222223</v>
      </c>
      <c r="H44" s="84">
        <v>0</v>
      </c>
      <c r="I44" s="84">
        <v>0</v>
      </c>
      <c r="J44" s="85">
        <v>0</v>
      </c>
      <c r="K44" s="84">
        <f>SUM(H44:J44)</f>
        <v>0</v>
      </c>
    </row>
    <row r="45" spans="1:11" ht="15.75" thickBot="1">
      <c r="A45" s="80">
        <f t="shared" si="2"/>
        <v>42</v>
      </c>
      <c r="B45" s="91" t="s">
        <v>768</v>
      </c>
      <c r="C45" s="86">
        <v>0</v>
      </c>
      <c r="D45" s="87">
        <v>0</v>
      </c>
      <c r="E45" s="88">
        <v>0</v>
      </c>
      <c r="F45" s="92">
        <f t="shared" si="0"/>
        <v>0</v>
      </c>
      <c r="G45" s="90">
        <f t="shared" si="3"/>
        <v>480.72222222222223</v>
      </c>
      <c r="H45" s="84">
        <v>0</v>
      </c>
      <c r="I45" s="84">
        <v>0</v>
      </c>
      <c r="J45" s="85">
        <v>0</v>
      </c>
      <c r="K45" s="84">
        <f>SUM(H45:J45)</f>
        <v>0</v>
      </c>
    </row>
    <row r="46" spans="1:11" ht="15.75">
      <c r="A46" s="93" t="s">
        <v>725</v>
      </c>
      <c r="B46" s="94"/>
      <c r="C46" s="95"/>
      <c r="D46" s="96"/>
      <c r="E46" s="97"/>
      <c r="F46" s="98"/>
      <c r="G46" s="99"/>
      <c r="H46" s="100"/>
      <c r="I46" s="101"/>
      <c r="J46" s="102"/>
      <c r="K46" s="103"/>
    </row>
    <row r="47" spans="1:11" ht="15.75">
      <c r="A47" s="104"/>
      <c r="B47" s="105"/>
      <c r="C47" s="106">
        <f>SUM(C4:C45)</f>
        <v>597</v>
      </c>
      <c r="D47" s="107">
        <f>SUM(D4:D45)</f>
        <v>4183</v>
      </c>
      <c r="E47" s="108">
        <f>SUM(E4:E45)</f>
        <v>3873</v>
      </c>
      <c r="F47" s="106">
        <f>SUM(F4:F45)</f>
        <v>8653</v>
      </c>
      <c r="G47" s="99"/>
      <c r="H47" s="109">
        <f>SUM(H4:H45)</f>
        <v>348</v>
      </c>
      <c r="I47" s="109">
        <f>SUM(I4:I45)</f>
        <v>1377</v>
      </c>
      <c r="J47" s="110">
        <f>SUM(J4:J45)</f>
        <v>1262</v>
      </c>
      <c r="K47" s="109">
        <f>SUM(K4:K45)</f>
        <v>2987</v>
      </c>
    </row>
    <row r="48" spans="1:11" ht="16.5" thickBot="1">
      <c r="A48" s="111"/>
      <c r="B48" s="112"/>
      <c r="C48" s="113"/>
      <c r="D48" s="114"/>
      <c r="E48" s="115"/>
      <c r="F48" s="116"/>
      <c r="G48" s="99"/>
      <c r="H48" s="117"/>
      <c r="I48" s="118"/>
      <c r="J48" s="119"/>
      <c r="K48" s="120"/>
    </row>
  </sheetData>
  <sheetProtection sheet="1" selectLockedCells="1"/>
  <mergeCells count="10">
    <mergeCell ref="A1:B1"/>
    <mergeCell ref="D1:F1"/>
    <mergeCell ref="H1:K1"/>
    <mergeCell ref="D2:D3"/>
    <mergeCell ref="E2:E3"/>
    <mergeCell ref="F2:F3"/>
    <mergeCell ref="G2:G3"/>
    <mergeCell ref="I2:I3"/>
    <mergeCell ref="J2:J3"/>
    <mergeCell ref="K2:K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Résultats</vt:lpstr>
      <vt:lpstr>Classements</vt:lpstr>
      <vt:lpstr>Jeunes</vt:lpstr>
      <vt:lpstr>Graph participants</vt:lpstr>
      <vt:lpstr>Participants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jeanb</dc:creator>
  <cp:lastModifiedBy>jeanb</cp:lastModifiedBy>
  <dcterms:created xsi:type="dcterms:W3CDTF">2023-05-14T12:25:09Z</dcterms:created>
  <dcterms:modified xsi:type="dcterms:W3CDTF">2023-05-14T12:30:26Z</dcterms:modified>
</cp:coreProperties>
</file>